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0" activeTab="1"/>
  </bookViews>
  <sheets>
    <sheet name="Дневное" sheetId="1" r:id="rId1"/>
    <sheet name="Заочное " sheetId="2" r:id="rId2"/>
  </sheets>
  <definedNames>
    <definedName name="Excel_BuiltIn_Print_Area_1_1">'Дневное'!$A$1:$I$363</definedName>
    <definedName name="Excel_BuiltIn_Print_Area_2">'Заочное '!$A$2:$E$36</definedName>
    <definedName name="Excel_BuiltIn_Print_Titles_2">'Заочное '!$6:$8</definedName>
    <definedName name="_xlnm.Print_Area" localSheetId="0">'Дневное'!$A$1:$I$385</definedName>
    <definedName name="_xlnm.Print_Area" localSheetId="1">'Заочное '!$A$1:$E$34</definedName>
  </definedNames>
  <calcPr fullCalcOnLoad="1"/>
</workbook>
</file>

<file path=xl/sharedStrings.xml><?xml version="1.0" encoding="utf-8"?>
<sst xmlns="http://schemas.openxmlformats.org/spreadsheetml/2006/main" count="677" uniqueCount="399">
  <si>
    <t>Шифр</t>
  </si>
  <si>
    <t>Информатика</t>
  </si>
  <si>
    <t>Биология</t>
  </si>
  <si>
    <t>Режиссура</t>
  </si>
  <si>
    <t>Хореография</t>
  </si>
  <si>
    <t>Графика</t>
  </si>
  <si>
    <t>Психология</t>
  </si>
  <si>
    <t>Журналистика</t>
  </si>
  <si>
    <t>Экономика</t>
  </si>
  <si>
    <t>Менеджмент</t>
  </si>
  <si>
    <t>Маркетинг</t>
  </si>
  <si>
    <t>Химия</t>
  </si>
  <si>
    <t xml:space="preserve">Агрономия </t>
  </si>
  <si>
    <t>Туризм</t>
  </si>
  <si>
    <t>Кадастр</t>
  </si>
  <si>
    <t>Фармация</t>
  </si>
  <si>
    <t>для подготовительного отделения Международного Казахско-турецкого университета им.Х.А.Яссауи</t>
  </si>
  <si>
    <t>Резерв</t>
  </si>
  <si>
    <t>в том числе квота для лиц казахской национальности, не являющихся гражданами РК</t>
  </si>
  <si>
    <t>Дизайн</t>
  </si>
  <si>
    <t>Дефектология</t>
  </si>
  <si>
    <t>5В012300</t>
  </si>
  <si>
    <t>5В010100</t>
  </si>
  <si>
    <t>5В010200</t>
  </si>
  <si>
    <t>5В010300</t>
  </si>
  <si>
    <t>5В010400</t>
  </si>
  <si>
    <t>5В010500</t>
  </si>
  <si>
    <t>5В010600</t>
  </si>
  <si>
    <t>5В010700</t>
  </si>
  <si>
    <t>5В010800</t>
  </si>
  <si>
    <t>5В010900</t>
  </si>
  <si>
    <t>5В011000</t>
  </si>
  <si>
    <t>5В011100</t>
  </si>
  <si>
    <t>5В011200</t>
  </si>
  <si>
    <t>5В011300</t>
  </si>
  <si>
    <t>5В011400</t>
  </si>
  <si>
    <t>5В011500</t>
  </si>
  <si>
    <t>5В011600</t>
  </si>
  <si>
    <t>5В011700</t>
  </si>
  <si>
    <t>5В011800</t>
  </si>
  <si>
    <t>5В011900</t>
  </si>
  <si>
    <t>5В012000</t>
  </si>
  <si>
    <t>5В012100</t>
  </si>
  <si>
    <t>5В012200</t>
  </si>
  <si>
    <t>5В021100</t>
  </si>
  <si>
    <t>Теология</t>
  </si>
  <si>
    <t>5В021200</t>
  </si>
  <si>
    <t>5В020100</t>
  </si>
  <si>
    <t>5В020200</t>
  </si>
  <si>
    <t>5В020300</t>
  </si>
  <si>
    <t>5В020400</t>
  </si>
  <si>
    <t>5В020500</t>
  </si>
  <si>
    <t>5В020600</t>
  </si>
  <si>
    <t>5В020700</t>
  </si>
  <si>
    <t>5В020800</t>
  </si>
  <si>
    <t>5В020900</t>
  </si>
  <si>
    <t>5В021000</t>
  </si>
  <si>
    <t>5В030100</t>
  </si>
  <si>
    <t>5В030200</t>
  </si>
  <si>
    <t>5В030300</t>
  </si>
  <si>
    <t>5В030400</t>
  </si>
  <si>
    <t>5В040200</t>
  </si>
  <si>
    <t>5В040300</t>
  </si>
  <si>
    <t>5В040400</t>
  </si>
  <si>
    <t>5В040600</t>
  </si>
  <si>
    <t>5В040900</t>
  </si>
  <si>
    <t>5В041300</t>
  </si>
  <si>
    <t>5В041400</t>
  </si>
  <si>
    <t>5В041700</t>
  </si>
  <si>
    <t>5В041900</t>
  </si>
  <si>
    <t>5В042000</t>
  </si>
  <si>
    <t>5В042100</t>
  </si>
  <si>
    <t>5В042200</t>
  </si>
  <si>
    <t>5В051200</t>
  </si>
  <si>
    <t>Статистика</t>
  </si>
  <si>
    <t>5В051300</t>
  </si>
  <si>
    <t>5В051400</t>
  </si>
  <si>
    <t>5В051500</t>
  </si>
  <si>
    <t>5В051900</t>
  </si>
  <si>
    <t>5В050100</t>
  </si>
  <si>
    <t>5В050200</t>
  </si>
  <si>
    <t>5В050300</t>
  </si>
  <si>
    <t>5В050400</t>
  </si>
  <si>
    <t>5В050500</t>
  </si>
  <si>
    <t>5В050600</t>
  </si>
  <si>
    <t>5В050700</t>
  </si>
  <si>
    <t>5В050800</t>
  </si>
  <si>
    <t>5В050900</t>
  </si>
  <si>
    <t>5В051000</t>
  </si>
  <si>
    <t>5В051100</t>
  </si>
  <si>
    <t>Гидрология</t>
  </si>
  <si>
    <t>Метеорология</t>
  </si>
  <si>
    <t>5В060100</t>
  </si>
  <si>
    <t>5В060200</t>
  </si>
  <si>
    <t>5В060300</t>
  </si>
  <si>
    <t>5В060400</t>
  </si>
  <si>
    <t>5В060500</t>
  </si>
  <si>
    <t>5В060600</t>
  </si>
  <si>
    <t>5В060700</t>
  </si>
  <si>
    <t>5В060800</t>
  </si>
  <si>
    <t>5В060900</t>
  </si>
  <si>
    <t>5В061000</t>
  </si>
  <si>
    <t>5В061100</t>
  </si>
  <si>
    <t>5В061200</t>
  </si>
  <si>
    <t>5В070100</t>
  </si>
  <si>
    <t>5В070200</t>
  </si>
  <si>
    <t>5В070300</t>
  </si>
  <si>
    <t>5В070400</t>
  </si>
  <si>
    <t>5В070500</t>
  </si>
  <si>
    <t>5В070600</t>
  </si>
  <si>
    <t>5В070700</t>
  </si>
  <si>
    <t>5В070800</t>
  </si>
  <si>
    <t>5В070900</t>
  </si>
  <si>
    <t>5В071000</t>
  </si>
  <si>
    <t>5В071100</t>
  </si>
  <si>
    <t>5В071200</t>
  </si>
  <si>
    <t>5В071300</t>
  </si>
  <si>
    <t>5В071400</t>
  </si>
  <si>
    <t>5B071500</t>
  </si>
  <si>
    <t>5В071600</t>
  </si>
  <si>
    <t>5В071700</t>
  </si>
  <si>
    <t>5В071800</t>
  </si>
  <si>
    <t>5В071900</t>
  </si>
  <si>
    <t>5В072000</t>
  </si>
  <si>
    <t>5В072100</t>
  </si>
  <si>
    <t>5В072200</t>
  </si>
  <si>
    <t>5В072300</t>
  </si>
  <si>
    <t>5В072400</t>
  </si>
  <si>
    <t>5В072500</t>
  </si>
  <si>
    <t>5В072600</t>
  </si>
  <si>
    <t>5В072700</t>
  </si>
  <si>
    <t>5В072800</t>
  </si>
  <si>
    <t>5В072900</t>
  </si>
  <si>
    <t>5В073000</t>
  </si>
  <si>
    <t>5В073100</t>
  </si>
  <si>
    <t>5В073200</t>
  </si>
  <si>
    <t>5В073300</t>
  </si>
  <si>
    <t>5B074300</t>
  </si>
  <si>
    <r>
      <t>5В</t>
    </r>
    <r>
      <rPr>
        <sz val="14"/>
        <color indexed="8"/>
        <rFont val="Times New Roman"/>
        <family val="1"/>
      </rPr>
      <t>073700</t>
    </r>
  </si>
  <si>
    <r>
      <t>5В</t>
    </r>
    <r>
      <rPr>
        <sz val="14"/>
        <color indexed="8"/>
        <rFont val="Times New Roman"/>
        <family val="1"/>
      </rPr>
      <t>073800</t>
    </r>
  </si>
  <si>
    <r>
      <t>5В</t>
    </r>
    <r>
      <rPr>
        <sz val="14"/>
        <color indexed="8"/>
        <rFont val="Times New Roman"/>
        <family val="1"/>
      </rPr>
      <t>074500</t>
    </r>
  </si>
  <si>
    <r>
      <t>5В</t>
    </r>
    <r>
      <rPr>
        <sz val="14"/>
        <color indexed="8"/>
        <rFont val="Times New Roman"/>
        <family val="1"/>
      </rPr>
      <t>074600</t>
    </r>
  </si>
  <si>
    <r>
      <t>5В</t>
    </r>
    <r>
      <rPr>
        <sz val="14"/>
        <color indexed="8"/>
        <rFont val="Times New Roman"/>
        <family val="1"/>
      </rPr>
      <t>074800</t>
    </r>
  </si>
  <si>
    <t>5В080100</t>
  </si>
  <si>
    <t>5В080200</t>
  </si>
  <si>
    <t>5В080300</t>
  </si>
  <si>
    <t>5В080400</t>
  </si>
  <si>
    <t>5В080500</t>
  </si>
  <si>
    <t>5В080600</t>
  </si>
  <si>
    <t>5В080700</t>
  </si>
  <si>
    <t>5В080800</t>
  </si>
  <si>
    <t>5В080900</t>
  </si>
  <si>
    <t>5В081000</t>
  </si>
  <si>
    <t>5В081100</t>
  </si>
  <si>
    <t>5В081200</t>
  </si>
  <si>
    <t>5В090100</t>
  </si>
  <si>
    <t>5В090200</t>
  </si>
  <si>
    <t>5В090300</t>
  </si>
  <si>
    <t>5В090400</t>
  </si>
  <si>
    <t>5В090500</t>
  </si>
  <si>
    <t>5В090600</t>
  </si>
  <si>
    <t>5В090700</t>
  </si>
  <si>
    <t>5В090800</t>
  </si>
  <si>
    <t>5В090900</t>
  </si>
  <si>
    <t>5В091000</t>
  </si>
  <si>
    <t>5В091200</t>
  </si>
  <si>
    <t>5В110100</t>
  </si>
  <si>
    <t>5В110200</t>
  </si>
  <si>
    <t>5В110300</t>
  </si>
  <si>
    <t>5В110400</t>
  </si>
  <si>
    <t>5В100200</t>
  </si>
  <si>
    <t>5B120100</t>
  </si>
  <si>
    <t>5B120200</t>
  </si>
  <si>
    <t>5B130100</t>
  </si>
  <si>
    <t>5B130200</t>
  </si>
  <si>
    <t>5В040100</t>
  </si>
  <si>
    <t>5В040500</t>
  </si>
  <si>
    <t>5В040700</t>
  </si>
  <si>
    <t>5В040800</t>
  </si>
  <si>
    <t>5В041000</t>
  </si>
  <si>
    <t>Сценография</t>
  </si>
  <si>
    <t>5В041100</t>
  </si>
  <si>
    <t>5В041200</t>
  </si>
  <si>
    <t>5В041500</t>
  </si>
  <si>
    <t>5В041600</t>
  </si>
  <si>
    <t>5В042300</t>
  </si>
  <si>
    <t>Арт - менеджмент</t>
  </si>
  <si>
    <t xml:space="preserve">Биология  </t>
  </si>
  <si>
    <t>Мамандықтардың атауы</t>
  </si>
  <si>
    <t xml:space="preserve">Жиынтығы </t>
  </si>
  <si>
    <t>толық оқу</t>
  </si>
  <si>
    <t>қысқартылған оқу</t>
  </si>
  <si>
    <t>Білім беру гранттары</t>
  </si>
  <si>
    <t>Барлығы</t>
  </si>
  <si>
    <t>қазақ</t>
  </si>
  <si>
    <t>орыс</t>
  </si>
  <si>
    <t>барлығы</t>
  </si>
  <si>
    <t>1. Білім беру</t>
  </si>
  <si>
    <t>Мектепке дейінгі оқыту және тәрбиелеу</t>
  </si>
  <si>
    <t>Бастауышта оқытудың педагогикасы мен әдістемесі</t>
  </si>
  <si>
    <t>Педагогика және психология</t>
  </si>
  <si>
    <t>Бастапқы әскери дайындық</t>
  </si>
  <si>
    <t>Музыкалық білім</t>
  </si>
  <si>
    <t>Бейнелеу өнері және сызу</t>
  </si>
  <si>
    <t>Денешынықтыру және спорт</t>
  </si>
  <si>
    <t>Математика</t>
  </si>
  <si>
    <t>Физика</t>
  </si>
  <si>
    <t>Тарих</t>
  </si>
  <si>
    <t>Құқық және экономика негіздері</t>
  </si>
  <si>
    <t>География</t>
  </si>
  <si>
    <t>Қазақ тілі мен әдебиеті</t>
  </si>
  <si>
    <t>Орыс тілі мен әдебиеті</t>
  </si>
  <si>
    <t>Шетел тілі: екі шетел тілі, ағылшын тілі</t>
  </si>
  <si>
    <t>Кәсіптік білім</t>
  </si>
  <si>
    <t>Қазақ тілінде оқытпайтын мектептердегі қазақ тілі мен әдебиеті</t>
  </si>
  <si>
    <t>Орыс тілінде оқытпайтын мектептердегі орыс тілі мен әдебиеті</t>
  </si>
  <si>
    <t>Әлеуметтік педагогика және өзін-өзі тану</t>
  </si>
  <si>
    <t>Қазақстан Республикасының азаматы болып табылмайтын ұлты қазақ адамдарға квота (2%)</t>
  </si>
  <si>
    <t>Жиыны</t>
  </si>
  <si>
    <t>2. Гуманитарлық ғылымдар</t>
  </si>
  <si>
    <t>Философия</t>
  </si>
  <si>
    <t>Халықаралық қатынастар</t>
  </si>
  <si>
    <t>Мәдениеттану</t>
  </si>
  <si>
    <t>Филология: қазақ тілі</t>
  </si>
  <si>
    <t>Филология: орыс тілі</t>
  </si>
  <si>
    <t>Дінтану</t>
  </si>
  <si>
    <t>Аударма ісі</t>
  </si>
  <si>
    <t>Археология және этнология</t>
  </si>
  <si>
    <t>Шығыстану</t>
  </si>
  <si>
    <t>Шетел филологиясы: ағылшын тілі</t>
  </si>
  <si>
    <t>Шетел филологиясы: неміс тілі</t>
  </si>
  <si>
    <t>Шетел филологиясы: араб тілі</t>
  </si>
  <si>
    <t>Шетел филологиясы: түрік тілі</t>
  </si>
  <si>
    <t>Шетел филологиясы: корей тілі</t>
  </si>
  <si>
    <t>Шетел филологиясы: қытай тілі</t>
  </si>
  <si>
    <t>Шетел филологиясы: жапон тілі</t>
  </si>
  <si>
    <t>Шетел филологиясы: өзбек тілі</t>
  </si>
  <si>
    <t>Шетел филологиясы: ұйғыр тілі</t>
  </si>
  <si>
    <t>Шетел филологиясы: француз тілі</t>
  </si>
  <si>
    <t>Түркітану</t>
  </si>
  <si>
    <t xml:space="preserve">3. Құқық </t>
  </si>
  <si>
    <t>Құқықтану</t>
  </si>
  <si>
    <t>Халықаралық құқық</t>
  </si>
  <si>
    <t>Құқық қорғау қызметі</t>
  </si>
  <si>
    <t>Кеден ісі</t>
  </si>
  <si>
    <t>4. Өнер</t>
  </si>
  <si>
    <t>Аспаптық орындаушылық</t>
  </si>
  <si>
    <t>Вокалдық өнер</t>
  </si>
  <si>
    <t>Дәстүрлі музыка өнері</t>
  </si>
  <si>
    <t>Кескіндеме</t>
  </si>
  <si>
    <t>Сән өнері</t>
  </si>
  <si>
    <t>Мұражай ісі және ескерткіштерді қорғау</t>
  </si>
  <si>
    <t>Сәулет</t>
  </si>
  <si>
    <t>Баспа ісі</t>
  </si>
  <si>
    <t>5. Әлеуметтік ғылымдар, экономика және бизнес</t>
  </si>
  <si>
    <t>Әлеуметтану</t>
  </si>
  <si>
    <t>Саясаттану</t>
  </si>
  <si>
    <t>Аймақтану</t>
  </si>
  <si>
    <t>Есеп және аудит</t>
  </si>
  <si>
    <t>Қаржы</t>
  </si>
  <si>
    <t>Мемлекеттік және жергілікті басқару</t>
  </si>
  <si>
    <t>Әлемдік экономика</t>
  </si>
  <si>
    <t>Қоғамдық байланыс</t>
  </si>
  <si>
    <t>Мұрағаттану, құжаттар жүргізу және құжаттамалық қамтамасыз ету</t>
  </si>
  <si>
    <t>Еңбекті ұйымдастыру және нормалау</t>
  </si>
  <si>
    <t>6. Жаратылыстану ғылымдары</t>
  </si>
  <si>
    <t>Механика</t>
  </si>
  <si>
    <t>Ядролық физика</t>
  </si>
  <si>
    <t>Экология</t>
  </si>
  <si>
    <t>7. Техникалық ғылымдар және технологиялар</t>
  </si>
  <si>
    <t>Биотехнология</t>
  </si>
  <si>
    <t>Автоматтандыру және басқару</t>
  </si>
  <si>
    <t>Ақпараттық жүйелер</t>
  </si>
  <si>
    <t>Есептеу техникасы және бағдарламалық қамтамасыз ету</t>
  </si>
  <si>
    <t>Математикалық және компьютерлік модельдеу</t>
  </si>
  <si>
    <t>Геология және пайдалы қазбалар кен орнын барлау</t>
  </si>
  <si>
    <t>Тау- кен ісі</t>
  </si>
  <si>
    <t>Мұнай газ ісі</t>
  </si>
  <si>
    <t>Металлургия</t>
  </si>
  <si>
    <t>Материал тану және жаңа материалдар технологиясы</t>
  </si>
  <si>
    <t>Геодезия және картография</t>
  </si>
  <si>
    <t>Машина жасау</t>
  </si>
  <si>
    <t>Көлік, көліктік техника және технологиялар</t>
  </si>
  <si>
    <t>Авиациялық техника және технологиялар</t>
  </si>
  <si>
    <t>Теңіз техникасы мен технологиялар</t>
  </si>
  <si>
    <t>Аспап жасау</t>
  </si>
  <si>
    <t>Жылу энергетикасы</t>
  </si>
  <si>
    <t>Электр энергетикасы</t>
  </si>
  <si>
    <t>Радиотехника, электроника және телекоммуникациялар</t>
  </si>
  <si>
    <t>Бейорганикалық заттардың химиялық технологиясы</t>
  </si>
  <si>
    <t>Органикалық заттардың химиялық технологиясы</t>
  </si>
  <si>
    <t>Полиграфия</t>
  </si>
  <si>
    <t>Техникалық физика</t>
  </si>
  <si>
    <t>Технологиялық машиналар және жабдықтар (сала бойынша)</t>
  </si>
  <si>
    <t>Жеңіл өнеркәсіп бұйымдарының технологиясы және құрастырылуы</t>
  </si>
  <si>
    <t>Азық – түлік өнімдерінің технологиясы</t>
  </si>
  <si>
    <t>Қайта өңдеу өндірістерінің технологиясы  (сала бойынша)</t>
  </si>
  <si>
    <t>Құрылыс</t>
  </si>
  <si>
    <t>Құрылыс материалдарын, бұйымдарын және құрастырылымдарын өндіру</t>
  </si>
  <si>
    <t>Қоршаған ортаны қорғау және өмір тіршілігінің қауіпсіздігі</t>
  </si>
  <si>
    <t>Стандарттау, сертификаттау және метрология</t>
  </si>
  <si>
    <t>Тоқыма материалдарының технологиясы және жобалануы</t>
  </si>
  <si>
    <t>Пайдалы қазбаларды байыту</t>
  </si>
  <si>
    <t>Материалдарды қысыммен өңдеу технологиясы</t>
  </si>
  <si>
    <t>Ұшатын аппараттар мен қозғалтқыштарды ұшуда пайдалану</t>
  </si>
  <si>
    <t>Көлік құрылысы</t>
  </si>
  <si>
    <t>Ғарыш техникасы және технологиялары</t>
  </si>
  <si>
    <t>Фармацевтикалық өндіріс технологиясы</t>
  </si>
  <si>
    <r>
      <t xml:space="preserve">Ағаш өңдеу және ағаштан бұйымдар жасау технологиясы </t>
    </r>
    <r>
      <rPr>
        <sz val="14"/>
        <color indexed="8"/>
        <rFont val="Times New Roman"/>
        <family val="1"/>
      </rPr>
      <t>(қолданылу саласы бойынша)</t>
    </r>
  </si>
  <si>
    <t xml:space="preserve"> 8. Ауылшаруашылық ғылымдары </t>
  </si>
  <si>
    <t>Мал шаруашылығы өнімдерін өндіру технологиясы</t>
  </si>
  <si>
    <t>Аңшылықтану және аң шаруашылығы</t>
  </si>
  <si>
    <t>Балық шаруашылығы және өнеркәсіптік балық аулау</t>
  </si>
  <si>
    <t>Су ресурстары және суды пайдалану</t>
  </si>
  <si>
    <t>Аграрлық техника және технология</t>
  </si>
  <si>
    <t>Орман ресурстары және орман шаруашылығы</t>
  </si>
  <si>
    <t>Топырақтану және агрохимия</t>
  </si>
  <si>
    <t>Жеміс - көкөніс шаруашылығы</t>
  </si>
  <si>
    <t>Жерді мелиорациялау, баптау және қорғау</t>
  </si>
  <si>
    <t>Өсімдік қорғау және карантин</t>
  </si>
  <si>
    <t>Ауыл шаруашылығын энергиямен қамтамасыз ету</t>
  </si>
  <si>
    <t>9. Қызмет көрсету</t>
  </si>
  <si>
    <t>Көлікті пайдалану және жүк қозғалысы мен тасымалдауды ұйымдастыру</t>
  </si>
  <si>
    <t>Жерге орналастыру</t>
  </si>
  <si>
    <t>Әлеуметтік-мәдени қызмет көрсету</t>
  </si>
  <si>
    <t>Әлеуметтік жұмыс</t>
  </si>
  <si>
    <t>Мәдени –тынығу жұмысы</t>
  </si>
  <si>
    <t>Бағалау</t>
  </si>
  <si>
    <t>Логистика (сала бойынша)</t>
  </si>
  <si>
    <t>Кітапхана ісі</t>
  </si>
  <si>
    <t>Мейрамхана ісі және мейманхана бизнесі</t>
  </si>
  <si>
    <t xml:space="preserve">10. Әскери іс және қауіпсіздік </t>
  </si>
  <si>
    <t>Ақпараттық қауіпсіздік жүйелері</t>
  </si>
  <si>
    <t>Мейірбикелік ісі</t>
  </si>
  <si>
    <t>Қоғамдық денсаулық сақтау</t>
  </si>
  <si>
    <t>Дәрігерлік емдеу ісі</t>
  </si>
  <si>
    <t>Ветеринарлық медицина</t>
  </si>
  <si>
    <t>Ветеринарлық санитария</t>
  </si>
  <si>
    <t>Жалпы медицина</t>
  </si>
  <si>
    <t>Стамотология</t>
  </si>
  <si>
    <t>М.В.Ломоносов атындағы Мәскеу мемлекеттік университетінің Қазақстандағы филиалында студенттерді оқытуға</t>
  </si>
  <si>
    <t>Жоғары оқу орындарының дайындық бөлімдерінде тыңдаушыларды оқытуға:</t>
  </si>
  <si>
    <t>Қазақ ұлттық өнер университеті</t>
  </si>
  <si>
    <t>Музыкатану</t>
  </si>
  <si>
    <t>Аспаптық орындау</t>
  </si>
  <si>
    <t>Дирижерлау</t>
  </si>
  <si>
    <t>Актерлық өнер</t>
  </si>
  <si>
    <t>Эстрадалық өнер</t>
  </si>
  <si>
    <t>Композиция</t>
  </si>
  <si>
    <t>Операторлық өнер</t>
  </si>
  <si>
    <t>Мүсін</t>
  </si>
  <si>
    <t>Өнертану</t>
  </si>
  <si>
    <t xml:space="preserve">Құрманғазы атындағы Қазақ ұлттық консерваториясы </t>
  </si>
  <si>
    <t xml:space="preserve">Т. Жүргенов атындағы Қазақ ұлттық өнер академиясы </t>
  </si>
  <si>
    <t xml:space="preserve">Қазақстан-Британ техникалық университеті </t>
  </si>
  <si>
    <t>Мәскеу авиациялық институтының «Восход» филиалы</t>
  </si>
  <si>
    <t>Ұшатын аппараттарды сынау</t>
  </si>
  <si>
    <t>Қолданбалы математика</t>
  </si>
  <si>
    <t>Халықаралық ақпараттық технологиялар университеті</t>
  </si>
  <si>
    <t xml:space="preserve">Қазақстан Республикасы 
Білім және ғылым министрінің
2010 жылғы «___» _________
 № ___ бұйрығына
 2 - Қосымша
</t>
  </si>
  <si>
    <t>Назарбаев Университетінде студенттерді оқыту үшін</t>
  </si>
  <si>
    <t>230100</t>
  </si>
  <si>
    <t>Информатика және есептеу техникасы</t>
  </si>
  <si>
    <t>231300</t>
  </si>
  <si>
    <t>080200</t>
  </si>
  <si>
    <t>Жеңілдіктері мен кепілдіктері бойынша Ұлы Отан соғысының қатысушылары мен мүгедектеріне  теңестірілген адамдар үшін квота (0,5%)</t>
  </si>
  <si>
    <t>I, II топтағы мүгедектер, бала кезінен мүгедектер, мүгедек балалар арасынан шыққан азаматтар үшін квота (1%)</t>
  </si>
  <si>
    <t>Шетел тілі: екі шетел тілі (ағылшын тілі)</t>
  </si>
  <si>
    <t>Шетел тілі: екі шетел тілі (неміс тілі)</t>
  </si>
  <si>
    <t>Шетел тілі: екі шетел тілі (француз тілі)</t>
  </si>
  <si>
    <t>5В021500</t>
  </si>
  <si>
    <t>Исламтану</t>
  </si>
  <si>
    <t>Физика және астрономия</t>
  </si>
  <si>
    <t>5В075200</t>
  </si>
  <si>
    <t>5В075300</t>
  </si>
  <si>
    <t>Инженерлік жүйелер және желілер</t>
  </si>
  <si>
    <t>Балқуы қиын бейметалл және силикатты материалдардың химиялық технологиясы</t>
  </si>
  <si>
    <t>Монғолия азаматтарын  оқытуға</t>
  </si>
  <si>
    <t xml:space="preserve"> Ауғаныстан  азаматтарын оқытуға</t>
  </si>
  <si>
    <t>Халықаралық келісім-шарт бойынша шетел азаматтарын оқытуға</t>
  </si>
  <si>
    <t>оның ішінде қазақ диаспора өкілдерін жоғары оқу орындарының дайындық бөлімінде оқытуға</t>
  </si>
  <si>
    <t>Қ. А. Яссауи атындағы Халықаралық Қазақ-Түрік университетінде Түркі Республикасынан, басқа түркі тілдес республикалардан студенттерді оқытуға</t>
  </si>
  <si>
    <t>оның ішінде Қ. А. Яссауи атындағы Халықаралық Қазақ-Түрік университетінде Түркі Республикасынан, басқа түркі тілдес республикалардан тыңдаушыларды оқытуға</t>
  </si>
  <si>
    <t>оның ішінде Назарбаев Университетінің дайындық бөлімінде тыңдаушыларды оқытуға</t>
  </si>
  <si>
    <t>оның ішінде Тәжікстан тыңдаушыларын дайындық бөлімде оқытуға</t>
  </si>
  <si>
    <t>оның ішінде Ауғаныстан тыңдаушыларын дайындық бөлімде оқытуға</t>
  </si>
  <si>
    <t>5В071500</t>
  </si>
  <si>
    <t>Қаржы академиясы</t>
  </si>
  <si>
    <t>Жетім балалар және ата-анасының қамқорлығынсыз қалған балалар үшін квота (1%)</t>
  </si>
  <si>
    <t>11. Денсаулық сақтау және әлеуметтік қамтамасыз ету (медицина)</t>
  </si>
  <si>
    <t>12. Ветеринария</t>
  </si>
  <si>
    <t>13. Денсаулық сақтау және әлеуметтік қамтамасыз ету (медицина)</t>
  </si>
  <si>
    <t>162110</t>
  </si>
  <si>
    <t>оның ішінде шетел азаматтарын оқытуға</t>
  </si>
  <si>
    <t xml:space="preserve">Экономика </t>
  </si>
  <si>
    <t>Білім және ғылым министрінің                2014 жылғы                №       бұйрығына           2-қосымша</t>
  </si>
  <si>
    <t>2014-2015 оқу жылына арналған  қысқартылған сырттай оқу нысанындағы                                                                            мамандықтар бөлінісінде жоғары білімі бар мамандарды даярлауға арналған                                           мемлекеттік білім беру тапсырысы</t>
  </si>
  <si>
    <t>2014-2015 оқу жылына арналған күндізгі оқу                                                                              нысанындағы мамандықтар бөлінісінде жоғары білімі бар                                                                            мамандар даярлауға арналған мемлекеттік білім беру тапсырысы</t>
  </si>
  <si>
    <t>Қазақстан Республикасы                                 Білім және ғылым министрінің                                             2014 жылғы           №      бұйрығына                     1-қосымша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</si>
</sst>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KZ Times New Roman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KZ 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KZ Times New Roman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KZ 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KZ Times New Roman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2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justify"/>
    </xf>
    <xf numFmtId="0" fontId="4" fillId="0" borderId="12" xfId="0" applyNumberFormat="1" applyFont="1" applyBorder="1" applyAlignment="1" applyProtection="1">
      <alignment horizontal="center" vertical="justify"/>
      <protection locked="0"/>
    </xf>
    <xf numFmtId="0" fontId="4" fillId="0" borderId="12" xfId="0" applyNumberFormat="1" applyFont="1" applyBorder="1" applyAlignment="1">
      <alignment horizontal="center" vertical="justify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2" xfId="0" applyNumberFormat="1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8"/>
  <sheetViews>
    <sheetView view="pageBreakPreview" zoomScaleNormal="75" zoomScaleSheetLayoutView="100" zoomScalePageLayoutView="0" workbookViewId="0" topLeftCell="A1">
      <selection activeCell="H35" sqref="H35"/>
    </sheetView>
  </sheetViews>
  <sheetFormatPr defaultColWidth="9.25390625" defaultRowHeight="12.75"/>
  <cols>
    <col min="1" max="1" width="13.625" style="1" customWidth="1"/>
    <col min="2" max="2" width="39.375" style="2" customWidth="1"/>
    <col min="3" max="3" width="8.875" style="2" customWidth="1"/>
    <col min="4" max="4" width="8.375" style="2" bestFit="1" customWidth="1"/>
    <col min="5" max="5" width="8.00390625" style="2" customWidth="1"/>
    <col min="6" max="6" width="9.375" style="2" customWidth="1"/>
    <col min="7" max="7" width="7.25390625" style="2" customWidth="1"/>
    <col min="8" max="8" width="7.00390625" style="2" customWidth="1"/>
    <col min="9" max="9" width="10.375" style="2" customWidth="1"/>
    <col min="10" max="255" width="9.25390625" style="3" customWidth="1"/>
    <col min="256" max="16384" width="9.25390625" style="4" customWidth="1"/>
  </cols>
  <sheetData>
    <row r="1" spans="1:10" ht="76.5" customHeight="1">
      <c r="A1" s="5"/>
      <c r="B1" s="6"/>
      <c r="C1" s="45"/>
      <c r="D1" s="88" t="s">
        <v>398</v>
      </c>
      <c r="E1" s="88"/>
      <c r="F1" s="88"/>
      <c r="G1" s="88"/>
      <c r="H1" s="88"/>
      <c r="I1" s="88"/>
      <c r="J1" s="8"/>
    </row>
    <row r="2" spans="1:10" ht="58.5" customHeight="1">
      <c r="A2" s="89" t="s">
        <v>397</v>
      </c>
      <c r="B2" s="89"/>
      <c r="C2" s="89"/>
      <c r="D2" s="89"/>
      <c r="E2" s="89"/>
      <c r="F2" s="89"/>
      <c r="G2" s="89"/>
      <c r="H2" s="89"/>
      <c r="I2" s="89"/>
      <c r="J2" s="7"/>
    </row>
    <row r="3" spans="1:10" ht="32.25" customHeight="1">
      <c r="A3" s="63"/>
      <c r="B3" s="63"/>
      <c r="C3" s="63"/>
      <c r="D3" s="63"/>
      <c r="E3" s="63"/>
      <c r="F3" s="63"/>
      <c r="G3" s="63"/>
      <c r="H3" s="63"/>
      <c r="I3" s="63"/>
      <c r="J3" s="7"/>
    </row>
    <row r="4" spans="1:10" ht="16.5" customHeight="1">
      <c r="A4" s="90" t="s">
        <v>0</v>
      </c>
      <c r="B4" s="91" t="s">
        <v>188</v>
      </c>
      <c r="C4" s="91" t="s">
        <v>192</v>
      </c>
      <c r="D4" s="91"/>
      <c r="E4" s="91"/>
      <c r="F4" s="91"/>
      <c r="G4" s="91"/>
      <c r="H4" s="91"/>
      <c r="I4" s="91"/>
      <c r="J4" s="7"/>
    </row>
    <row r="5" spans="1:10" ht="33.75" customHeight="1">
      <c r="A5" s="90"/>
      <c r="B5" s="90"/>
      <c r="C5" s="92" t="s">
        <v>189</v>
      </c>
      <c r="D5" s="91" t="s">
        <v>190</v>
      </c>
      <c r="E5" s="91"/>
      <c r="F5" s="91"/>
      <c r="G5" s="91" t="s">
        <v>191</v>
      </c>
      <c r="H5" s="91"/>
      <c r="I5" s="91"/>
      <c r="J5" s="7"/>
    </row>
    <row r="6" spans="1:14" ht="59.25" customHeight="1">
      <c r="A6" s="90"/>
      <c r="B6" s="90"/>
      <c r="C6" s="92"/>
      <c r="D6" s="31" t="s">
        <v>193</v>
      </c>
      <c r="E6" s="31" t="s">
        <v>194</v>
      </c>
      <c r="F6" s="31" t="s">
        <v>195</v>
      </c>
      <c r="G6" s="31" t="s">
        <v>196</v>
      </c>
      <c r="H6" s="31" t="s">
        <v>194</v>
      </c>
      <c r="I6" s="31" t="s">
        <v>195</v>
      </c>
      <c r="J6" s="7"/>
      <c r="N6" s="46"/>
    </row>
    <row r="7" spans="1:14" ht="15" customHeight="1">
      <c r="A7" s="93" t="s">
        <v>197</v>
      </c>
      <c r="B7" s="93"/>
      <c r="C7" s="93"/>
      <c r="D7" s="93"/>
      <c r="E7" s="93"/>
      <c r="F7" s="93"/>
      <c r="G7" s="93"/>
      <c r="H7" s="93"/>
      <c r="I7" s="93"/>
      <c r="J7" s="7"/>
      <c r="N7" s="46"/>
    </row>
    <row r="8" spans="1:10" ht="34.5" customHeight="1">
      <c r="A8" s="33" t="s">
        <v>22</v>
      </c>
      <c r="B8" s="37" t="s">
        <v>198</v>
      </c>
      <c r="C8" s="26">
        <f>SUM(D8+G8)</f>
        <v>250</v>
      </c>
      <c r="D8" s="69">
        <f>SUM(E8:F8)</f>
        <v>200</v>
      </c>
      <c r="E8" s="26">
        <v>130</v>
      </c>
      <c r="F8" s="26">
        <v>70</v>
      </c>
      <c r="G8" s="58">
        <f>SUM(H8:I8)</f>
        <v>50</v>
      </c>
      <c r="H8" s="43">
        <v>33</v>
      </c>
      <c r="I8" s="43">
        <v>17</v>
      </c>
      <c r="J8" s="7"/>
    </row>
    <row r="9" spans="1:9" ht="35.25" customHeight="1">
      <c r="A9" s="33" t="s">
        <v>23</v>
      </c>
      <c r="B9" s="37" t="s">
        <v>199</v>
      </c>
      <c r="C9" s="26">
        <f aca="true" t="shared" si="0" ref="C9:C32">SUM(D9+G9)</f>
        <v>150</v>
      </c>
      <c r="D9" s="69">
        <f aca="true" t="shared" si="1" ref="D9:D32">SUM(E9:F9)</f>
        <v>120</v>
      </c>
      <c r="E9" s="26">
        <v>78</v>
      </c>
      <c r="F9" s="26">
        <v>42</v>
      </c>
      <c r="G9" s="58">
        <f aca="true" t="shared" si="2" ref="G9:G32">SUM(H9:I9)</f>
        <v>30</v>
      </c>
      <c r="H9" s="43">
        <v>20</v>
      </c>
      <c r="I9" s="43">
        <v>10</v>
      </c>
    </row>
    <row r="10" spans="1:9" ht="18.75">
      <c r="A10" s="33" t="s">
        <v>24</v>
      </c>
      <c r="B10" s="37" t="s">
        <v>200</v>
      </c>
      <c r="C10" s="26">
        <f t="shared" si="0"/>
        <v>150</v>
      </c>
      <c r="D10" s="69">
        <f t="shared" si="1"/>
        <v>130</v>
      </c>
      <c r="E10" s="26">
        <v>85</v>
      </c>
      <c r="F10" s="26">
        <v>45</v>
      </c>
      <c r="G10" s="58">
        <f t="shared" si="2"/>
        <v>20</v>
      </c>
      <c r="H10" s="43">
        <v>13</v>
      </c>
      <c r="I10" s="43">
        <v>7</v>
      </c>
    </row>
    <row r="11" spans="1:9" ht="18.75">
      <c r="A11" s="33" t="s">
        <v>25</v>
      </c>
      <c r="B11" s="37" t="s">
        <v>201</v>
      </c>
      <c r="C11" s="26">
        <f t="shared" si="0"/>
        <v>30</v>
      </c>
      <c r="D11" s="69">
        <f t="shared" si="1"/>
        <v>20</v>
      </c>
      <c r="E11" s="26">
        <v>15</v>
      </c>
      <c r="F11" s="26">
        <v>5</v>
      </c>
      <c r="G11" s="58">
        <f t="shared" si="2"/>
        <v>10</v>
      </c>
      <c r="H11" s="43">
        <v>5</v>
      </c>
      <c r="I11" s="43">
        <v>5</v>
      </c>
    </row>
    <row r="12" spans="1:9" ht="18.75">
      <c r="A12" s="33" t="s">
        <v>26</v>
      </c>
      <c r="B12" s="37" t="s">
        <v>20</v>
      </c>
      <c r="C12" s="26">
        <f t="shared" si="0"/>
        <v>240</v>
      </c>
      <c r="D12" s="69">
        <f t="shared" si="1"/>
        <v>200</v>
      </c>
      <c r="E12" s="26">
        <v>130</v>
      </c>
      <c r="F12" s="26">
        <v>70</v>
      </c>
      <c r="G12" s="58">
        <f t="shared" si="2"/>
        <v>40</v>
      </c>
      <c r="H12" s="43">
        <v>26</v>
      </c>
      <c r="I12" s="43">
        <v>14</v>
      </c>
    </row>
    <row r="13" spans="1:9" ht="18.75">
      <c r="A13" s="33" t="s">
        <v>27</v>
      </c>
      <c r="B13" s="37" t="s">
        <v>202</v>
      </c>
      <c r="C13" s="26">
        <f t="shared" si="0"/>
        <v>50</v>
      </c>
      <c r="D13" s="69">
        <f t="shared" si="1"/>
        <v>40</v>
      </c>
      <c r="E13" s="26">
        <v>26</v>
      </c>
      <c r="F13" s="26">
        <v>14</v>
      </c>
      <c r="G13" s="58">
        <f t="shared" si="2"/>
        <v>10</v>
      </c>
      <c r="H13" s="43">
        <v>7</v>
      </c>
      <c r="I13" s="43">
        <v>3</v>
      </c>
    </row>
    <row r="14" spans="1:9" ht="18.75">
      <c r="A14" s="33" t="s">
        <v>28</v>
      </c>
      <c r="B14" s="37" t="s">
        <v>203</v>
      </c>
      <c r="C14" s="26">
        <f t="shared" si="0"/>
        <v>50</v>
      </c>
      <c r="D14" s="69">
        <f t="shared" si="1"/>
        <v>40</v>
      </c>
      <c r="E14" s="26">
        <v>26</v>
      </c>
      <c r="F14" s="26">
        <v>14</v>
      </c>
      <c r="G14" s="58">
        <f t="shared" si="2"/>
        <v>10</v>
      </c>
      <c r="H14" s="43">
        <v>7</v>
      </c>
      <c r="I14" s="43">
        <v>3</v>
      </c>
    </row>
    <row r="15" spans="1:9" ht="18.75">
      <c r="A15" s="33" t="s">
        <v>29</v>
      </c>
      <c r="B15" s="37" t="s">
        <v>204</v>
      </c>
      <c r="C15" s="26">
        <f t="shared" si="0"/>
        <v>300</v>
      </c>
      <c r="D15" s="69">
        <f t="shared" si="1"/>
        <v>200</v>
      </c>
      <c r="E15" s="26">
        <v>130</v>
      </c>
      <c r="F15" s="26">
        <v>70</v>
      </c>
      <c r="G15" s="58">
        <f t="shared" si="2"/>
        <v>100</v>
      </c>
      <c r="H15" s="43">
        <v>65</v>
      </c>
      <c r="I15" s="43">
        <v>35</v>
      </c>
    </row>
    <row r="16" spans="1:9" ht="18.75">
      <c r="A16" s="33" t="s">
        <v>30</v>
      </c>
      <c r="B16" s="37" t="s">
        <v>205</v>
      </c>
      <c r="C16" s="26">
        <f t="shared" si="0"/>
        <v>410</v>
      </c>
      <c r="D16" s="69">
        <f t="shared" si="1"/>
        <v>390</v>
      </c>
      <c r="E16" s="26">
        <v>254</v>
      </c>
      <c r="F16" s="26">
        <v>136</v>
      </c>
      <c r="G16" s="58">
        <f t="shared" si="2"/>
        <v>20</v>
      </c>
      <c r="H16" s="43">
        <v>13</v>
      </c>
      <c r="I16" s="43">
        <v>7</v>
      </c>
    </row>
    <row r="17" spans="1:9" ht="18.75">
      <c r="A17" s="33" t="s">
        <v>31</v>
      </c>
      <c r="B17" s="37" t="s">
        <v>206</v>
      </c>
      <c r="C17" s="26">
        <f t="shared" si="0"/>
        <v>195</v>
      </c>
      <c r="D17" s="69">
        <f t="shared" si="1"/>
        <v>180</v>
      </c>
      <c r="E17" s="26">
        <v>117</v>
      </c>
      <c r="F17" s="26">
        <v>63</v>
      </c>
      <c r="G17" s="58">
        <f t="shared" si="2"/>
        <v>15</v>
      </c>
      <c r="H17" s="43">
        <v>10</v>
      </c>
      <c r="I17" s="43">
        <v>5</v>
      </c>
    </row>
    <row r="18" spans="1:9" ht="18.75">
      <c r="A18" s="33" t="s">
        <v>32</v>
      </c>
      <c r="B18" s="37" t="s">
        <v>1</v>
      </c>
      <c r="C18" s="26">
        <f t="shared" si="0"/>
        <v>400</v>
      </c>
      <c r="D18" s="69">
        <f t="shared" si="1"/>
        <v>360</v>
      </c>
      <c r="E18" s="26">
        <v>234</v>
      </c>
      <c r="F18" s="26">
        <v>126</v>
      </c>
      <c r="G18" s="58">
        <f t="shared" si="2"/>
        <v>40</v>
      </c>
      <c r="H18" s="43">
        <v>26</v>
      </c>
      <c r="I18" s="43">
        <v>14</v>
      </c>
    </row>
    <row r="19" spans="1:9" ht="18.75">
      <c r="A19" s="33" t="s">
        <v>33</v>
      </c>
      <c r="B19" s="37" t="s">
        <v>11</v>
      </c>
      <c r="C19" s="26">
        <f t="shared" si="0"/>
        <v>135</v>
      </c>
      <c r="D19" s="69">
        <f t="shared" si="1"/>
        <v>115</v>
      </c>
      <c r="E19" s="26">
        <v>75</v>
      </c>
      <c r="F19" s="26">
        <v>40</v>
      </c>
      <c r="G19" s="58">
        <f t="shared" si="2"/>
        <v>20</v>
      </c>
      <c r="H19" s="43">
        <v>13</v>
      </c>
      <c r="I19" s="43">
        <v>7</v>
      </c>
    </row>
    <row r="20" spans="1:9" ht="18.75">
      <c r="A20" s="33" t="s">
        <v>34</v>
      </c>
      <c r="B20" s="37" t="s">
        <v>2</v>
      </c>
      <c r="C20" s="26">
        <f t="shared" si="0"/>
        <v>88</v>
      </c>
      <c r="D20" s="69">
        <f t="shared" si="1"/>
        <v>68</v>
      </c>
      <c r="E20" s="26">
        <v>44</v>
      </c>
      <c r="F20" s="26">
        <v>24</v>
      </c>
      <c r="G20" s="58">
        <f t="shared" si="2"/>
        <v>20</v>
      </c>
      <c r="H20" s="43">
        <v>13</v>
      </c>
      <c r="I20" s="43">
        <v>7</v>
      </c>
    </row>
    <row r="21" spans="1:9" ht="18.75">
      <c r="A21" s="33" t="s">
        <v>35</v>
      </c>
      <c r="B21" s="37" t="s">
        <v>207</v>
      </c>
      <c r="C21" s="26">
        <f t="shared" si="0"/>
        <v>110</v>
      </c>
      <c r="D21" s="69">
        <f t="shared" si="1"/>
        <v>90</v>
      </c>
      <c r="E21" s="26">
        <v>58</v>
      </c>
      <c r="F21" s="26">
        <v>32</v>
      </c>
      <c r="G21" s="58">
        <f t="shared" si="2"/>
        <v>20</v>
      </c>
      <c r="H21" s="43">
        <v>13</v>
      </c>
      <c r="I21" s="43">
        <v>7</v>
      </c>
    </row>
    <row r="22" spans="1:9" ht="24.75" customHeight="1">
      <c r="A22" s="33" t="s">
        <v>36</v>
      </c>
      <c r="B22" s="37" t="s">
        <v>208</v>
      </c>
      <c r="C22" s="26">
        <f t="shared" si="0"/>
        <v>40</v>
      </c>
      <c r="D22" s="69">
        <f>SUM(E22:F22)</f>
        <v>20</v>
      </c>
      <c r="E22" s="26">
        <v>13</v>
      </c>
      <c r="F22" s="26">
        <v>7</v>
      </c>
      <c r="G22" s="58">
        <f t="shared" si="2"/>
        <v>20</v>
      </c>
      <c r="H22" s="43">
        <v>13</v>
      </c>
      <c r="I22" s="43">
        <v>7</v>
      </c>
    </row>
    <row r="23" spans="1:9" ht="18.75">
      <c r="A23" s="33" t="s">
        <v>37</v>
      </c>
      <c r="B23" s="37" t="s">
        <v>209</v>
      </c>
      <c r="C23" s="26">
        <f t="shared" si="0"/>
        <v>45</v>
      </c>
      <c r="D23" s="69">
        <f t="shared" si="1"/>
        <v>45</v>
      </c>
      <c r="E23" s="26">
        <v>29</v>
      </c>
      <c r="F23" s="26">
        <v>16</v>
      </c>
      <c r="G23" s="58">
        <f t="shared" si="2"/>
        <v>0</v>
      </c>
      <c r="H23" s="43"/>
      <c r="I23" s="43"/>
    </row>
    <row r="24" spans="1:9" ht="18.75">
      <c r="A24" s="33" t="s">
        <v>38</v>
      </c>
      <c r="B24" s="37" t="s">
        <v>210</v>
      </c>
      <c r="C24" s="26">
        <f t="shared" si="0"/>
        <v>425</v>
      </c>
      <c r="D24" s="69">
        <f t="shared" si="1"/>
        <v>410</v>
      </c>
      <c r="E24" s="26">
        <v>410</v>
      </c>
      <c r="F24" s="26"/>
      <c r="G24" s="58">
        <f t="shared" si="2"/>
        <v>15</v>
      </c>
      <c r="H24" s="43">
        <v>15</v>
      </c>
      <c r="I24" s="43"/>
    </row>
    <row r="25" spans="1:9" ht="18.75">
      <c r="A25" s="33" t="s">
        <v>39</v>
      </c>
      <c r="B25" s="37" t="s">
        <v>211</v>
      </c>
      <c r="C25" s="26">
        <f t="shared" si="0"/>
        <v>80</v>
      </c>
      <c r="D25" s="69">
        <v>60</v>
      </c>
      <c r="E25" s="26"/>
      <c r="F25" s="26">
        <v>60</v>
      </c>
      <c r="G25" s="58">
        <f t="shared" si="2"/>
        <v>20</v>
      </c>
      <c r="H25" s="43"/>
      <c r="I25" s="43">
        <v>20</v>
      </c>
    </row>
    <row r="26" spans="1:256" s="9" customFormat="1" ht="37.5">
      <c r="A26" s="33" t="s">
        <v>40</v>
      </c>
      <c r="B26" s="37" t="s">
        <v>367</v>
      </c>
      <c r="C26" s="26">
        <f t="shared" si="0"/>
        <v>720</v>
      </c>
      <c r="D26" s="69">
        <f t="shared" si="1"/>
        <v>513</v>
      </c>
      <c r="E26" s="26">
        <v>333</v>
      </c>
      <c r="F26" s="26">
        <v>180</v>
      </c>
      <c r="G26" s="58">
        <f t="shared" si="2"/>
        <v>207</v>
      </c>
      <c r="H26" s="59">
        <v>135</v>
      </c>
      <c r="I26" s="59">
        <v>72</v>
      </c>
      <c r="IV26" s="10"/>
    </row>
    <row r="27" spans="1:256" s="9" customFormat="1" ht="37.5">
      <c r="A27" s="33" t="s">
        <v>40</v>
      </c>
      <c r="B27" s="37" t="s">
        <v>368</v>
      </c>
      <c r="C27" s="26">
        <f t="shared" si="0"/>
        <v>20</v>
      </c>
      <c r="D27" s="69">
        <f t="shared" si="1"/>
        <v>10</v>
      </c>
      <c r="E27" s="26">
        <v>7</v>
      </c>
      <c r="F27" s="26">
        <v>3</v>
      </c>
      <c r="G27" s="58">
        <f t="shared" si="2"/>
        <v>10</v>
      </c>
      <c r="H27" s="59">
        <v>7</v>
      </c>
      <c r="I27" s="59">
        <v>3</v>
      </c>
      <c r="IV27" s="10"/>
    </row>
    <row r="28" spans="1:256" s="9" customFormat="1" ht="37.5">
      <c r="A28" s="33" t="s">
        <v>40</v>
      </c>
      <c r="B28" s="37" t="s">
        <v>369</v>
      </c>
      <c r="C28" s="26">
        <f t="shared" si="0"/>
        <v>15</v>
      </c>
      <c r="D28" s="69">
        <f t="shared" si="1"/>
        <v>15</v>
      </c>
      <c r="E28" s="26">
        <v>10</v>
      </c>
      <c r="F28" s="26">
        <v>5</v>
      </c>
      <c r="G28" s="58"/>
      <c r="H28" s="59"/>
      <c r="I28" s="59"/>
      <c r="IV28" s="10"/>
    </row>
    <row r="29" spans="1:9" ht="18.75">
      <c r="A29" s="33" t="s">
        <v>41</v>
      </c>
      <c r="B29" s="37" t="s">
        <v>213</v>
      </c>
      <c r="C29" s="26">
        <f t="shared" si="0"/>
        <v>740</v>
      </c>
      <c r="D29" s="69">
        <f t="shared" si="1"/>
        <v>640</v>
      </c>
      <c r="E29" s="26">
        <v>416</v>
      </c>
      <c r="F29" s="26">
        <v>224</v>
      </c>
      <c r="G29" s="58">
        <f t="shared" si="2"/>
        <v>100</v>
      </c>
      <c r="H29" s="43">
        <v>65</v>
      </c>
      <c r="I29" s="43">
        <v>35</v>
      </c>
    </row>
    <row r="30" spans="1:9" ht="56.25">
      <c r="A30" s="34" t="s">
        <v>42</v>
      </c>
      <c r="B30" s="37" t="s">
        <v>214</v>
      </c>
      <c r="C30" s="26">
        <f t="shared" si="0"/>
        <v>85</v>
      </c>
      <c r="D30" s="69">
        <f t="shared" si="1"/>
        <v>75</v>
      </c>
      <c r="E30" s="26">
        <v>49</v>
      </c>
      <c r="F30" s="26">
        <v>26</v>
      </c>
      <c r="G30" s="58">
        <f t="shared" si="2"/>
        <v>10</v>
      </c>
      <c r="H30" s="43">
        <v>7</v>
      </c>
      <c r="I30" s="43">
        <v>3</v>
      </c>
    </row>
    <row r="31" spans="1:9" ht="60.75" customHeight="1">
      <c r="A31" s="34" t="s">
        <v>43</v>
      </c>
      <c r="B31" s="37" t="s">
        <v>215</v>
      </c>
      <c r="C31" s="26">
        <f t="shared" si="0"/>
        <v>85</v>
      </c>
      <c r="D31" s="69">
        <f t="shared" si="1"/>
        <v>75</v>
      </c>
      <c r="E31" s="26">
        <v>49</v>
      </c>
      <c r="F31" s="26">
        <v>26</v>
      </c>
      <c r="G31" s="58">
        <f t="shared" si="2"/>
        <v>10</v>
      </c>
      <c r="H31" s="43">
        <v>7</v>
      </c>
      <c r="I31" s="43">
        <v>3</v>
      </c>
    </row>
    <row r="32" spans="1:9" ht="37.5">
      <c r="A32" s="34" t="s">
        <v>21</v>
      </c>
      <c r="B32" s="37" t="s">
        <v>216</v>
      </c>
      <c r="C32" s="26">
        <f t="shared" si="0"/>
        <v>321</v>
      </c>
      <c r="D32" s="69">
        <f t="shared" si="1"/>
        <v>310</v>
      </c>
      <c r="E32" s="26">
        <v>202</v>
      </c>
      <c r="F32" s="26">
        <v>108</v>
      </c>
      <c r="G32" s="58">
        <f t="shared" si="2"/>
        <v>11</v>
      </c>
      <c r="H32" s="43">
        <v>7</v>
      </c>
      <c r="I32" s="43">
        <v>4</v>
      </c>
    </row>
    <row r="33" spans="1:255" s="75" customFormat="1" ht="16.5" customHeight="1">
      <c r="A33" s="50"/>
      <c r="B33" s="54" t="s">
        <v>193</v>
      </c>
      <c r="C33" s="70">
        <f>SUM(C8:C32)</f>
        <v>5134</v>
      </c>
      <c r="D33" s="70">
        <f aca="true" t="shared" si="3" ref="D33:I33">SUM(D8:D32)</f>
        <v>4326</v>
      </c>
      <c r="E33" s="70">
        <f t="shared" si="3"/>
        <v>2920</v>
      </c>
      <c r="F33" s="70">
        <f t="shared" si="3"/>
        <v>1406</v>
      </c>
      <c r="G33" s="70">
        <f>SUM(G8:G32)</f>
        <v>808</v>
      </c>
      <c r="H33" s="70">
        <f t="shared" si="3"/>
        <v>520</v>
      </c>
      <c r="I33" s="70">
        <f t="shared" si="3"/>
        <v>288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</row>
    <row r="34" spans="1:10" ht="56.25">
      <c r="A34" s="30"/>
      <c r="B34" s="37" t="s">
        <v>388</v>
      </c>
      <c r="C34" s="43">
        <v>51</v>
      </c>
      <c r="D34" s="58"/>
      <c r="E34" s="43"/>
      <c r="F34" s="43"/>
      <c r="G34" s="58"/>
      <c r="H34" s="43"/>
      <c r="I34" s="43"/>
      <c r="J34" s="85"/>
    </row>
    <row r="35" spans="1:9" ht="75">
      <c r="A35" s="30"/>
      <c r="B35" s="37" t="s">
        <v>366</v>
      </c>
      <c r="C35" s="43">
        <v>51</v>
      </c>
      <c r="D35" s="58"/>
      <c r="E35" s="43"/>
      <c r="F35" s="43"/>
      <c r="G35" s="58"/>
      <c r="H35" s="43"/>
      <c r="I35" s="43"/>
    </row>
    <row r="36" spans="1:9" ht="93.75">
      <c r="A36" s="30"/>
      <c r="B36" s="37" t="s">
        <v>365</v>
      </c>
      <c r="C36" s="43">
        <v>26</v>
      </c>
      <c r="D36" s="58"/>
      <c r="E36" s="43"/>
      <c r="F36" s="43"/>
      <c r="G36" s="58"/>
      <c r="H36" s="43"/>
      <c r="I36" s="43"/>
    </row>
    <row r="37" spans="1:10" ht="66" customHeight="1">
      <c r="A37" s="30"/>
      <c r="B37" s="37" t="s">
        <v>217</v>
      </c>
      <c r="C37" s="43">
        <v>102</v>
      </c>
      <c r="D37" s="58"/>
      <c r="E37" s="43"/>
      <c r="F37" s="43"/>
      <c r="G37" s="58"/>
      <c r="H37" s="43"/>
      <c r="I37" s="43"/>
      <c r="J37" s="85"/>
    </row>
    <row r="38" spans="1:9" ht="18.75">
      <c r="A38" s="50"/>
      <c r="B38" s="51" t="s">
        <v>218</v>
      </c>
      <c r="C38" s="52">
        <f>SUM(C33:C37)</f>
        <v>5364</v>
      </c>
      <c r="D38" s="52"/>
      <c r="E38" s="52"/>
      <c r="F38" s="52"/>
      <c r="G38" s="52"/>
      <c r="H38" s="52"/>
      <c r="I38" s="52"/>
    </row>
    <row r="39" spans="1:9" ht="15.75" customHeight="1">
      <c r="A39" s="94" t="s">
        <v>219</v>
      </c>
      <c r="B39" s="94"/>
      <c r="C39" s="94"/>
      <c r="D39" s="94"/>
      <c r="E39" s="94"/>
      <c r="F39" s="94"/>
      <c r="G39" s="94"/>
      <c r="H39" s="94"/>
      <c r="I39" s="94"/>
    </row>
    <row r="40" spans="1:9" ht="18.75">
      <c r="A40" s="33" t="s">
        <v>47</v>
      </c>
      <c r="B40" s="37" t="s">
        <v>220</v>
      </c>
      <c r="C40" s="43">
        <f aca="true" t="shared" si="4" ref="C40:C62">+D40+G40</f>
        <v>20</v>
      </c>
      <c r="D40" s="43">
        <f>SUM(E40:F40)</f>
        <v>20</v>
      </c>
      <c r="E40" s="43">
        <v>13</v>
      </c>
      <c r="F40" s="43">
        <v>7</v>
      </c>
      <c r="G40" s="58"/>
      <c r="H40" s="43"/>
      <c r="I40" s="43"/>
    </row>
    <row r="41" spans="1:9" ht="18.75">
      <c r="A41" s="33" t="s">
        <v>48</v>
      </c>
      <c r="B41" s="37" t="s">
        <v>221</v>
      </c>
      <c r="C41" s="43">
        <f t="shared" si="4"/>
        <v>30</v>
      </c>
      <c r="D41" s="43">
        <f aca="true" t="shared" si="5" ref="D41:D62">SUM(E41:F41)</f>
        <v>30</v>
      </c>
      <c r="E41" s="43">
        <v>20</v>
      </c>
      <c r="F41" s="43">
        <v>10</v>
      </c>
      <c r="G41" s="58"/>
      <c r="H41" s="43"/>
      <c r="I41" s="43"/>
    </row>
    <row r="42" spans="1:10" ht="18.75">
      <c r="A42" s="33" t="s">
        <v>49</v>
      </c>
      <c r="B42" s="37" t="s">
        <v>207</v>
      </c>
      <c r="C42" s="43">
        <f t="shared" si="4"/>
        <v>80</v>
      </c>
      <c r="D42" s="43">
        <f t="shared" si="5"/>
        <v>80</v>
      </c>
      <c r="E42" s="43">
        <v>52</v>
      </c>
      <c r="F42" s="43">
        <v>28</v>
      </c>
      <c r="G42" s="58"/>
      <c r="H42" s="43"/>
      <c r="I42" s="43"/>
      <c r="J42" s="85"/>
    </row>
    <row r="43" spans="1:9" ht="18.75">
      <c r="A43" s="33" t="s">
        <v>50</v>
      </c>
      <c r="B43" s="37" t="s">
        <v>222</v>
      </c>
      <c r="C43" s="43">
        <f t="shared" si="4"/>
        <v>35</v>
      </c>
      <c r="D43" s="43">
        <f t="shared" si="5"/>
        <v>35</v>
      </c>
      <c r="E43" s="43">
        <v>23</v>
      </c>
      <c r="F43" s="43">
        <v>12</v>
      </c>
      <c r="G43" s="58"/>
      <c r="H43" s="43"/>
      <c r="I43" s="43"/>
    </row>
    <row r="44" spans="1:9" ht="18.75">
      <c r="A44" s="33" t="s">
        <v>51</v>
      </c>
      <c r="B44" s="37" t="s">
        <v>223</v>
      </c>
      <c r="C44" s="43">
        <f t="shared" si="4"/>
        <v>80</v>
      </c>
      <c r="D44" s="43">
        <f t="shared" si="5"/>
        <v>80</v>
      </c>
      <c r="E44" s="43">
        <v>80</v>
      </c>
      <c r="F44" s="43">
        <v>0</v>
      </c>
      <c r="G44" s="58"/>
      <c r="H44" s="43"/>
      <c r="I44" s="43"/>
    </row>
    <row r="45" spans="1:9" ht="18.75">
      <c r="A45" s="33" t="s">
        <v>51</v>
      </c>
      <c r="B45" s="37" t="s">
        <v>224</v>
      </c>
      <c r="C45" s="43">
        <f t="shared" si="4"/>
        <v>35</v>
      </c>
      <c r="D45" s="43">
        <f t="shared" si="5"/>
        <v>35</v>
      </c>
      <c r="E45" s="43"/>
      <c r="F45" s="43">
        <v>35</v>
      </c>
      <c r="G45" s="58"/>
      <c r="H45" s="43"/>
      <c r="I45" s="43"/>
    </row>
    <row r="46" spans="1:9" ht="18.75">
      <c r="A46" s="33" t="s">
        <v>52</v>
      </c>
      <c r="B46" s="37" t="s">
        <v>225</v>
      </c>
      <c r="C46" s="43">
        <f t="shared" si="4"/>
        <v>82</v>
      </c>
      <c r="D46" s="43">
        <f t="shared" si="5"/>
        <v>82</v>
      </c>
      <c r="E46" s="43">
        <v>53</v>
      </c>
      <c r="F46" s="43">
        <v>29</v>
      </c>
      <c r="G46" s="58"/>
      <c r="H46" s="43"/>
      <c r="I46" s="43"/>
    </row>
    <row r="47" spans="1:9" ht="18" customHeight="1">
      <c r="A47" s="33" t="s">
        <v>53</v>
      </c>
      <c r="B47" s="37" t="s">
        <v>226</v>
      </c>
      <c r="C47" s="43">
        <f t="shared" si="4"/>
        <v>85</v>
      </c>
      <c r="D47" s="43">
        <f>SUM(E47:F47)</f>
        <v>85</v>
      </c>
      <c r="E47" s="43">
        <v>55</v>
      </c>
      <c r="F47" s="43">
        <v>30</v>
      </c>
      <c r="G47" s="58"/>
      <c r="H47" s="43"/>
      <c r="I47" s="43"/>
    </row>
    <row r="48" spans="1:9" ht="21" customHeight="1">
      <c r="A48" s="33" t="s">
        <v>54</v>
      </c>
      <c r="B48" s="37" t="s">
        <v>227</v>
      </c>
      <c r="C48" s="43">
        <f t="shared" si="4"/>
        <v>45</v>
      </c>
      <c r="D48" s="43">
        <f t="shared" si="5"/>
        <v>45</v>
      </c>
      <c r="E48" s="43">
        <v>29</v>
      </c>
      <c r="F48" s="43">
        <v>16</v>
      </c>
      <c r="G48" s="58"/>
      <c r="H48" s="43"/>
      <c r="I48" s="43"/>
    </row>
    <row r="49" spans="1:9" ht="23.25" customHeight="1">
      <c r="A49" s="34" t="s">
        <v>55</v>
      </c>
      <c r="B49" s="37" t="s">
        <v>228</v>
      </c>
      <c r="C49" s="43">
        <f t="shared" si="4"/>
        <v>10</v>
      </c>
      <c r="D49" s="43">
        <f t="shared" si="5"/>
        <v>10</v>
      </c>
      <c r="E49" s="43">
        <v>7</v>
      </c>
      <c r="F49" s="43">
        <v>3</v>
      </c>
      <c r="G49" s="58"/>
      <c r="H49" s="43"/>
      <c r="I49" s="43"/>
    </row>
    <row r="50" spans="1:9" ht="37.5">
      <c r="A50" s="34" t="s">
        <v>56</v>
      </c>
      <c r="B50" s="37" t="s">
        <v>229</v>
      </c>
      <c r="C50" s="43">
        <f t="shared" si="4"/>
        <v>25</v>
      </c>
      <c r="D50" s="43">
        <f t="shared" si="5"/>
        <v>25</v>
      </c>
      <c r="E50" s="43">
        <v>16</v>
      </c>
      <c r="F50" s="43">
        <v>9</v>
      </c>
      <c r="G50" s="58"/>
      <c r="H50" s="43"/>
      <c r="I50" s="43"/>
    </row>
    <row r="51" spans="1:9" ht="18.75">
      <c r="A51" s="34" t="s">
        <v>56</v>
      </c>
      <c r="B51" s="37" t="s">
        <v>230</v>
      </c>
      <c r="C51" s="43">
        <f t="shared" si="4"/>
        <v>5</v>
      </c>
      <c r="D51" s="43">
        <f t="shared" si="5"/>
        <v>5</v>
      </c>
      <c r="E51" s="43">
        <v>3</v>
      </c>
      <c r="F51" s="43">
        <v>2</v>
      </c>
      <c r="G51" s="58"/>
      <c r="H51" s="43"/>
      <c r="I51" s="43"/>
    </row>
    <row r="52" spans="1:9" ht="18.75">
      <c r="A52" s="34" t="s">
        <v>56</v>
      </c>
      <c r="B52" s="37" t="s">
        <v>231</v>
      </c>
      <c r="C52" s="43">
        <f t="shared" si="4"/>
        <v>5</v>
      </c>
      <c r="D52" s="43">
        <f>SUM(E52:F52)</f>
        <v>5</v>
      </c>
      <c r="E52" s="43">
        <v>3</v>
      </c>
      <c r="F52" s="43">
        <v>2</v>
      </c>
      <c r="G52" s="58"/>
      <c r="H52" s="43"/>
      <c r="I52" s="43"/>
    </row>
    <row r="53" spans="1:9" ht="18.75">
      <c r="A53" s="34" t="s">
        <v>56</v>
      </c>
      <c r="B53" s="37" t="s">
        <v>232</v>
      </c>
      <c r="C53" s="43">
        <f t="shared" si="4"/>
        <v>4</v>
      </c>
      <c r="D53" s="43">
        <f t="shared" si="5"/>
        <v>4</v>
      </c>
      <c r="E53" s="43">
        <v>3</v>
      </c>
      <c r="F53" s="43">
        <v>1</v>
      </c>
      <c r="G53" s="58"/>
      <c r="H53" s="43"/>
      <c r="I53" s="43"/>
    </row>
    <row r="54" spans="1:9" ht="18.75">
      <c r="A54" s="34" t="s">
        <v>56</v>
      </c>
      <c r="B54" s="37" t="s">
        <v>233</v>
      </c>
      <c r="C54" s="43">
        <f t="shared" si="4"/>
        <v>5</v>
      </c>
      <c r="D54" s="43">
        <f t="shared" si="5"/>
        <v>5</v>
      </c>
      <c r="E54" s="43">
        <v>3</v>
      </c>
      <c r="F54" s="43">
        <v>2</v>
      </c>
      <c r="G54" s="58"/>
      <c r="H54" s="43"/>
      <c r="I54" s="43"/>
    </row>
    <row r="55" spans="1:9" ht="18.75">
      <c r="A55" s="34" t="s">
        <v>56</v>
      </c>
      <c r="B55" s="37" t="s">
        <v>234</v>
      </c>
      <c r="C55" s="43">
        <f t="shared" si="4"/>
        <v>8</v>
      </c>
      <c r="D55" s="43">
        <f t="shared" si="5"/>
        <v>8</v>
      </c>
      <c r="E55" s="43">
        <v>5</v>
      </c>
      <c r="F55" s="43">
        <v>3</v>
      </c>
      <c r="G55" s="58"/>
      <c r="H55" s="43"/>
      <c r="I55" s="43"/>
    </row>
    <row r="56" spans="1:9" ht="18.75">
      <c r="A56" s="34" t="s">
        <v>56</v>
      </c>
      <c r="B56" s="37" t="s">
        <v>235</v>
      </c>
      <c r="C56" s="43">
        <f t="shared" si="4"/>
        <v>5</v>
      </c>
      <c r="D56" s="43">
        <f t="shared" si="5"/>
        <v>5</v>
      </c>
      <c r="E56" s="43">
        <v>3</v>
      </c>
      <c r="F56" s="43">
        <v>2</v>
      </c>
      <c r="G56" s="58"/>
      <c r="H56" s="43"/>
      <c r="I56" s="43"/>
    </row>
    <row r="57" spans="1:9" ht="18.75">
      <c r="A57" s="34" t="s">
        <v>56</v>
      </c>
      <c r="B57" s="37" t="s">
        <v>236</v>
      </c>
      <c r="C57" s="43">
        <f t="shared" si="4"/>
        <v>5</v>
      </c>
      <c r="D57" s="43">
        <f t="shared" si="5"/>
        <v>5</v>
      </c>
      <c r="E57" s="43">
        <v>3</v>
      </c>
      <c r="F57" s="43">
        <v>2</v>
      </c>
      <c r="G57" s="58"/>
      <c r="H57" s="43"/>
      <c r="I57" s="43"/>
    </row>
    <row r="58" spans="1:9" ht="18.75">
      <c r="A58" s="34" t="s">
        <v>56</v>
      </c>
      <c r="B58" s="37" t="s">
        <v>237</v>
      </c>
      <c r="C58" s="43">
        <f t="shared" si="4"/>
        <v>5</v>
      </c>
      <c r="D58" s="43">
        <f t="shared" si="5"/>
        <v>5</v>
      </c>
      <c r="E58" s="43">
        <v>3</v>
      </c>
      <c r="F58" s="43">
        <v>2</v>
      </c>
      <c r="G58" s="58"/>
      <c r="H58" s="43"/>
      <c r="I58" s="43"/>
    </row>
    <row r="59" spans="1:9" ht="37.5">
      <c r="A59" s="34" t="s">
        <v>56</v>
      </c>
      <c r="B59" s="37" t="s">
        <v>238</v>
      </c>
      <c r="C59" s="43">
        <f t="shared" si="4"/>
        <v>5</v>
      </c>
      <c r="D59" s="43">
        <f t="shared" si="5"/>
        <v>5</v>
      </c>
      <c r="E59" s="43">
        <v>3</v>
      </c>
      <c r="F59" s="43">
        <v>2</v>
      </c>
      <c r="G59" s="58"/>
      <c r="H59" s="43"/>
      <c r="I59" s="43"/>
    </row>
    <row r="60" spans="1:9" ht="18.75">
      <c r="A60" s="34" t="s">
        <v>44</v>
      </c>
      <c r="B60" s="37" t="s">
        <v>45</v>
      </c>
      <c r="C60" s="43">
        <f t="shared" si="4"/>
        <v>15</v>
      </c>
      <c r="D60" s="43">
        <f t="shared" si="5"/>
        <v>15</v>
      </c>
      <c r="E60" s="43">
        <v>10</v>
      </c>
      <c r="F60" s="43">
        <v>5</v>
      </c>
      <c r="G60" s="58"/>
      <c r="H60" s="43"/>
      <c r="I60" s="43"/>
    </row>
    <row r="61" spans="1:9" ht="18.75">
      <c r="A61" s="34" t="s">
        <v>46</v>
      </c>
      <c r="B61" s="37" t="s">
        <v>239</v>
      </c>
      <c r="C61" s="43">
        <f t="shared" si="4"/>
        <v>15</v>
      </c>
      <c r="D61" s="43">
        <f t="shared" si="5"/>
        <v>15</v>
      </c>
      <c r="E61" s="43">
        <v>10</v>
      </c>
      <c r="F61" s="43">
        <v>5</v>
      </c>
      <c r="G61" s="58"/>
      <c r="H61" s="43"/>
      <c r="I61" s="43"/>
    </row>
    <row r="62" spans="1:9" ht="18.75">
      <c r="A62" s="34" t="s">
        <v>370</v>
      </c>
      <c r="B62" s="37" t="s">
        <v>371</v>
      </c>
      <c r="C62" s="43">
        <f t="shared" si="4"/>
        <v>150</v>
      </c>
      <c r="D62" s="43">
        <f t="shared" si="5"/>
        <v>120</v>
      </c>
      <c r="E62" s="43">
        <v>120</v>
      </c>
      <c r="F62" s="43">
        <v>0</v>
      </c>
      <c r="G62" s="58">
        <v>30</v>
      </c>
      <c r="H62" s="43">
        <v>30</v>
      </c>
      <c r="I62" s="43"/>
    </row>
    <row r="63" spans="1:255" s="75" customFormat="1" ht="18.75">
      <c r="A63" s="50"/>
      <c r="B63" s="53" t="s">
        <v>193</v>
      </c>
      <c r="C63" s="49">
        <f aca="true" t="shared" si="6" ref="C63:H63">SUM(C40:C62)</f>
        <v>754</v>
      </c>
      <c r="D63" s="49">
        <f t="shared" si="6"/>
        <v>724</v>
      </c>
      <c r="E63" s="49">
        <f t="shared" si="6"/>
        <v>517</v>
      </c>
      <c r="F63" s="49">
        <f t="shared" si="6"/>
        <v>207</v>
      </c>
      <c r="G63" s="49">
        <f t="shared" si="6"/>
        <v>30</v>
      </c>
      <c r="H63" s="49">
        <f t="shared" si="6"/>
        <v>30</v>
      </c>
      <c r="I63" s="49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G63" s="74"/>
      <c r="HH63" s="74"/>
      <c r="HI63" s="74"/>
      <c r="HJ63" s="74"/>
      <c r="HK63" s="74"/>
      <c r="HL63" s="74"/>
      <c r="HM63" s="74"/>
      <c r="HN63" s="74"/>
      <c r="HO63" s="74"/>
      <c r="HP63" s="74"/>
      <c r="HQ63" s="74"/>
      <c r="HR63" s="74"/>
      <c r="HS63" s="74"/>
      <c r="HT63" s="74"/>
      <c r="HU63" s="74"/>
      <c r="HV63" s="74"/>
      <c r="HW63" s="74"/>
      <c r="HX63" s="74"/>
      <c r="HY63" s="74"/>
      <c r="HZ63" s="74"/>
      <c r="IA63" s="74"/>
      <c r="IB63" s="74"/>
      <c r="IC63" s="74"/>
      <c r="ID63" s="74"/>
      <c r="IE63" s="74"/>
      <c r="IF63" s="74"/>
      <c r="IG63" s="74"/>
      <c r="IH63" s="74"/>
      <c r="II63" s="74"/>
      <c r="IJ63" s="74"/>
      <c r="IK63" s="74"/>
      <c r="IL63" s="74"/>
      <c r="IM63" s="74"/>
      <c r="IN63" s="74"/>
      <c r="IO63" s="74"/>
      <c r="IP63" s="74"/>
      <c r="IQ63" s="74"/>
      <c r="IR63" s="74"/>
      <c r="IS63" s="74"/>
      <c r="IT63" s="74"/>
      <c r="IU63" s="74"/>
    </row>
    <row r="64" spans="1:9" ht="56.25">
      <c r="A64" s="30"/>
      <c r="B64" s="37" t="s">
        <v>388</v>
      </c>
      <c r="C64" s="43">
        <v>8</v>
      </c>
      <c r="D64" s="58"/>
      <c r="E64" s="43"/>
      <c r="F64" s="43"/>
      <c r="G64" s="58"/>
      <c r="H64" s="43"/>
      <c r="I64" s="43"/>
    </row>
    <row r="65" spans="1:9" ht="75">
      <c r="A65" s="30"/>
      <c r="B65" s="37" t="s">
        <v>366</v>
      </c>
      <c r="C65" s="43">
        <v>8</v>
      </c>
      <c r="D65" s="58"/>
      <c r="E65" s="43"/>
      <c r="F65" s="43"/>
      <c r="G65" s="58"/>
      <c r="H65" s="43"/>
      <c r="I65" s="43"/>
    </row>
    <row r="66" spans="1:9" ht="93.75">
      <c r="A66" s="30"/>
      <c r="B66" s="37" t="s">
        <v>365</v>
      </c>
      <c r="C66" s="43">
        <v>4</v>
      </c>
      <c r="D66" s="58"/>
      <c r="E66" s="43"/>
      <c r="F66" s="43"/>
      <c r="G66" s="58"/>
      <c r="H66" s="43"/>
      <c r="I66" s="43"/>
    </row>
    <row r="67" spans="1:9" ht="66" customHeight="1">
      <c r="A67" s="30"/>
      <c r="B67" s="37" t="s">
        <v>217</v>
      </c>
      <c r="C67" s="43">
        <v>16</v>
      </c>
      <c r="D67" s="58"/>
      <c r="E67" s="43"/>
      <c r="F67" s="43"/>
      <c r="G67" s="58"/>
      <c r="H67" s="43"/>
      <c r="I67" s="43"/>
    </row>
    <row r="68" spans="1:9" ht="18.75">
      <c r="A68" s="50"/>
      <c r="B68" s="53" t="s">
        <v>218</v>
      </c>
      <c r="C68" s="49">
        <f>SUM(C63:C67)</f>
        <v>790</v>
      </c>
      <c r="D68" s="49"/>
      <c r="E68" s="49"/>
      <c r="F68" s="49"/>
      <c r="G68" s="49"/>
      <c r="H68" s="49"/>
      <c r="I68" s="49"/>
    </row>
    <row r="69" spans="1:9" ht="15" customHeight="1">
      <c r="A69" s="93" t="s">
        <v>240</v>
      </c>
      <c r="B69" s="93"/>
      <c r="C69" s="93"/>
      <c r="D69" s="93"/>
      <c r="E69" s="93"/>
      <c r="F69" s="93"/>
      <c r="G69" s="93"/>
      <c r="H69" s="93"/>
      <c r="I69" s="93"/>
    </row>
    <row r="70" spans="1:9" ht="23.25" customHeight="1">
      <c r="A70" s="33" t="s">
        <v>57</v>
      </c>
      <c r="B70" s="42" t="s">
        <v>241</v>
      </c>
      <c r="C70" s="43">
        <f>+D70+G70</f>
        <v>70</v>
      </c>
      <c r="D70" s="43">
        <f>SUM(E70:F70)</f>
        <v>70</v>
      </c>
      <c r="E70" s="43">
        <v>46</v>
      </c>
      <c r="F70" s="43">
        <v>24</v>
      </c>
      <c r="G70" s="58"/>
      <c r="H70" s="43"/>
      <c r="I70" s="43"/>
    </row>
    <row r="71" spans="1:9" ht="18.75" customHeight="1">
      <c r="A71" s="33" t="s">
        <v>58</v>
      </c>
      <c r="B71" s="42" t="s">
        <v>242</v>
      </c>
      <c r="C71" s="43">
        <f>+D71+G71</f>
        <v>35</v>
      </c>
      <c r="D71" s="43">
        <f>SUM(E71:F71)</f>
        <v>35</v>
      </c>
      <c r="E71" s="43">
        <v>23</v>
      </c>
      <c r="F71" s="43">
        <v>12</v>
      </c>
      <c r="G71" s="58"/>
      <c r="H71" s="43"/>
      <c r="I71" s="43"/>
    </row>
    <row r="72" spans="1:9" ht="18.75">
      <c r="A72" s="33" t="s">
        <v>59</v>
      </c>
      <c r="B72" s="42" t="s">
        <v>243</v>
      </c>
      <c r="C72" s="43">
        <f>+D72+G72</f>
        <v>15</v>
      </c>
      <c r="D72" s="43">
        <f>SUM(E72:F72)</f>
        <v>15</v>
      </c>
      <c r="E72" s="43">
        <v>10</v>
      </c>
      <c r="F72" s="43">
        <v>5</v>
      </c>
      <c r="G72" s="58"/>
      <c r="H72" s="43"/>
      <c r="I72" s="43"/>
    </row>
    <row r="73" spans="1:9" ht="15.75" customHeight="1">
      <c r="A73" s="34" t="s">
        <v>60</v>
      </c>
      <c r="B73" s="47" t="s">
        <v>244</v>
      </c>
      <c r="C73" s="43">
        <f>+D73+G73</f>
        <v>15</v>
      </c>
      <c r="D73" s="43">
        <f>SUM(E73:F73)</f>
        <v>15</v>
      </c>
      <c r="E73" s="43">
        <v>10</v>
      </c>
      <c r="F73" s="43">
        <v>5</v>
      </c>
      <c r="G73" s="58"/>
      <c r="H73" s="43"/>
      <c r="I73" s="43"/>
    </row>
    <row r="74" spans="1:255" s="75" customFormat="1" ht="18.75">
      <c r="A74" s="50"/>
      <c r="B74" s="53" t="s">
        <v>193</v>
      </c>
      <c r="C74" s="49">
        <f>SUM(C70:C73)</f>
        <v>135</v>
      </c>
      <c r="D74" s="49">
        <f>SUM(D70:D73)</f>
        <v>135</v>
      </c>
      <c r="E74" s="49">
        <f>SUM(E70:E73)</f>
        <v>89</v>
      </c>
      <c r="F74" s="49">
        <f>SUM(F70:F73)</f>
        <v>46</v>
      </c>
      <c r="G74" s="49"/>
      <c r="H74" s="49"/>
      <c r="I74" s="49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  <c r="HN74" s="74"/>
      <c r="HO74" s="74"/>
      <c r="HP74" s="74"/>
      <c r="HQ74" s="74"/>
      <c r="HR74" s="74"/>
      <c r="HS74" s="74"/>
      <c r="HT74" s="74"/>
      <c r="HU74" s="74"/>
      <c r="HV74" s="74"/>
      <c r="HW74" s="74"/>
      <c r="HX74" s="74"/>
      <c r="HY74" s="74"/>
      <c r="HZ74" s="74"/>
      <c r="IA74" s="74"/>
      <c r="IB74" s="74"/>
      <c r="IC74" s="74"/>
      <c r="ID74" s="74"/>
      <c r="IE74" s="74"/>
      <c r="IF74" s="74"/>
      <c r="IG74" s="74"/>
      <c r="IH74" s="74"/>
      <c r="II74" s="74"/>
      <c r="IJ74" s="74"/>
      <c r="IK74" s="74"/>
      <c r="IL74" s="74"/>
      <c r="IM74" s="74"/>
      <c r="IN74" s="74"/>
      <c r="IO74" s="74"/>
      <c r="IP74" s="74"/>
      <c r="IQ74" s="74"/>
      <c r="IR74" s="74"/>
      <c r="IS74" s="74"/>
      <c r="IT74" s="74"/>
      <c r="IU74" s="74"/>
    </row>
    <row r="75" spans="1:9" ht="56.25">
      <c r="A75" s="30"/>
      <c r="B75" s="37" t="s">
        <v>388</v>
      </c>
      <c r="C75" s="43">
        <v>1</v>
      </c>
      <c r="D75" s="58"/>
      <c r="E75" s="43"/>
      <c r="F75" s="43"/>
      <c r="G75" s="58"/>
      <c r="H75" s="43"/>
      <c r="I75" s="43"/>
    </row>
    <row r="76" spans="1:9" ht="75">
      <c r="A76" s="30"/>
      <c r="B76" s="37" t="s">
        <v>366</v>
      </c>
      <c r="C76" s="43">
        <v>1</v>
      </c>
      <c r="D76" s="58"/>
      <c r="E76" s="43"/>
      <c r="F76" s="43"/>
      <c r="G76" s="58"/>
      <c r="H76" s="43"/>
      <c r="I76" s="43"/>
    </row>
    <row r="77" spans="1:9" ht="93.75">
      <c r="A77" s="30"/>
      <c r="B77" s="37" t="s">
        <v>365</v>
      </c>
      <c r="C77" s="43">
        <v>1</v>
      </c>
      <c r="D77" s="58"/>
      <c r="E77" s="43"/>
      <c r="F77" s="43"/>
      <c r="G77" s="58"/>
      <c r="H77" s="43"/>
      <c r="I77" s="43"/>
    </row>
    <row r="78" spans="1:9" ht="58.5" customHeight="1">
      <c r="A78" s="30"/>
      <c r="B78" s="37" t="s">
        <v>217</v>
      </c>
      <c r="C78" s="43">
        <v>2</v>
      </c>
      <c r="D78" s="58"/>
      <c r="E78" s="43"/>
      <c r="F78" s="43"/>
      <c r="G78" s="58"/>
      <c r="H78" s="43"/>
      <c r="I78" s="43"/>
    </row>
    <row r="79" spans="1:9" ht="18.75">
      <c r="A79" s="50"/>
      <c r="B79" s="53" t="s">
        <v>218</v>
      </c>
      <c r="C79" s="49">
        <f>SUM(C74:C78)</f>
        <v>140</v>
      </c>
      <c r="D79" s="49"/>
      <c r="E79" s="49"/>
      <c r="F79" s="49"/>
      <c r="G79" s="49"/>
      <c r="H79" s="49"/>
      <c r="I79" s="49"/>
    </row>
    <row r="80" spans="1:9" ht="15" customHeight="1">
      <c r="A80" s="93" t="s">
        <v>245</v>
      </c>
      <c r="B80" s="93"/>
      <c r="C80" s="93"/>
      <c r="D80" s="93"/>
      <c r="E80" s="93"/>
      <c r="F80" s="93"/>
      <c r="G80" s="93"/>
      <c r="H80" s="93"/>
      <c r="I80" s="93"/>
    </row>
    <row r="81" spans="1:9" ht="18.75">
      <c r="A81" s="33" t="s">
        <v>61</v>
      </c>
      <c r="B81" s="47" t="s">
        <v>246</v>
      </c>
      <c r="C81" s="43">
        <f aca="true" t="shared" si="7" ref="C81:C92">+D81+G81</f>
        <v>9</v>
      </c>
      <c r="D81" s="43">
        <f>SUM(E81:F81)</f>
        <v>9</v>
      </c>
      <c r="E81" s="43">
        <v>6</v>
      </c>
      <c r="F81" s="43">
        <v>3</v>
      </c>
      <c r="G81" s="58"/>
      <c r="H81" s="43"/>
      <c r="I81" s="43"/>
    </row>
    <row r="82" spans="1:9" ht="18" customHeight="1">
      <c r="A82" s="33" t="s">
        <v>62</v>
      </c>
      <c r="B82" s="42" t="s">
        <v>247</v>
      </c>
      <c r="C82" s="43">
        <f t="shared" si="7"/>
        <v>9</v>
      </c>
      <c r="D82" s="43">
        <f aca="true" t="shared" si="8" ref="D82:D92">SUM(E82:F82)</f>
        <v>9</v>
      </c>
      <c r="E82" s="43">
        <v>6</v>
      </c>
      <c r="F82" s="43">
        <v>3</v>
      </c>
      <c r="G82" s="58"/>
      <c r="H82" s="43"/>
      <c r="I82" s="43"/>
    </row>
    <row r="83" spans="1:9" ht="18.75">
      <c r="A83" s="33" t="s">
        <v>63</v>
      </c>
      <c r="B83" s="47" t="s">
        <v>248</v>
      </c>
      <c r="C83" s="43">
        <f t="shared" si="7"/>
        <v>9</v>
      </c>
      <c r="D83" s="43">
        <f t="shared" si="8"/>
        <v>9</v>
      </c>
      <c r="E83" s="43">
        <v>6</v>
      </c>
      <c r="F83" s="43">
        <v>3</v>
      </c>
      <c r="G83" s="58"/>
      <c r="H83" s="43"/>
      <c r="I83" s="43"/>
    </row>
    <row r="84" spans="1:9" ht="20.25" customHeight="1">
      <c r="A84" s="33" t="s">
        <v>64</v>
      </c>
      <c r="B84" s="47" t="s">
        <v>3</v>
      </c>
      <c r="C84" s="43">
        <f t="shared" si="7"/>
        <v>10</v>
      </c>
      <c r="D84" s="43">
        <f t="shared" si="8"/>
        <v>10</v>
      </c>
      <c r="E84" s="43">
        <v>7</v>
      </c>
      <c r="F84" s="43">
        <v>3</v>
      </c>
      <c r="G84" s="58"/>
      <c r="H84" s="43"/>
      <c r="I84" s="43"/>
    </row>
    <row r="85" spans="1:9" ht="18.75" customHeight="1">
      <c r="A85" s="33" t="s">
        <v>65</v>
      </c>
      <c r="B85" s="47" t="s">
        <v>4</v>
      </c>
      <c r="C85" s="43">
        <f t="shared" si="7"/>
        <v>10</v>
      </c>
      <c r="D85" s="43">
        <f t="shared" si="8"/>
        <v>10</v>
      </c>
      <c r="E85" s="43">
        <v>7</v>
      </c>
      <c r="F85" s="43">
        <v>3</v>
      </c>
      <c r="G85" s="58"/>
      <c r="H85" s="43"/>
      <c r="I85" s="43"/>
    </row>
    <row r="86" spans="1:9" ht="20.25" customHeight="1">
      <c r="A86" s="33" t="s">
        <v>66</v>
      </c>
      <c r="B86" s="47" t="s">
        <v>249</v>
      </c>
      <c r="C86" s="43">
        <f t="shared" si="7"/>
        <v>10</v>
      </c>
      <c r="D86" s="43">
        <f t="shared" si="8"/>
        <v>10</v>
      </c>
      <c r="E86" s="43">
        <v>7</v>
      </c>
      <c r="F86" s="43">
        <v>3</v>
      </c>
      <c r="G86" s="58"/>
      <c r="H86" s="43"/>
      <c r="I86" s="43"/>
    </row>
    <row r="87" spans="1:9" ht="18" customHeight="1">
      <c r="A87" s="33" t="s">
        <v>67</v>
      </c>
      <c r="B87" s="47" t="s">
        <v>5</v>
      </c>
      <c r="C87" s="43">
        <f t="shared" si="7"/>
        <v>10</v>
      </c>
      <c r="D87" s="43">
        <f t="shared" si="8"/>
        <v>10</v>
      </c>
      <c r="E87" s="43">
        <v>7</v>
      </c>
      <c r="F87" s="43">
        <v>3</v>
      </c>
      <c r="G87" s="58"/>
      <c r="H87" s="43"/>
      <c r="I87" s="43"/>
    </row>
    <row r="88" spans="1:9" ht="22.5" customHeight="1">
      <c r="A88" s="33" t="s">
        <v>68</v>
      </c>
      <c r="B88" s="42" t="s">
        <v>250</v>
      </c>
      <c r="C88" s="43">
        <f t="shared" si="7"/>
        <v>10</v>
      </c>
      <c r="D88" s="43">
        <f t="shared" si="8"/>
        <v>10</v>
      </c>
      <c r="E88" s="43">
        <v>7</v>
      </c>
      <c r="F88" s="43">
        <v>3</v>
      </c>
      <c r="G88" s="58"/>
      <c r="H88" s="43"/>
      <c r="I88" s="43"/>
    </row>
    <row r="89" spans="1:9" ht="38.25" customHeight="1">
      <c r="A89" s="33" t="s">
        <v>69</v>
      </c>
      <c r="B89" s="41" t="s">
        <v>251</v>
      </c>
      <c r="C89" s="43">
        <f t="shared" si="7"/>
        <v>40</v>
      </c>
      <c r="D89" s="43">
        <f t="shared" si="8"/>
        <v>40</v>
      </c>
      <c r="E89" s="43">
        <v>26</v>
      </c>
      <c r="F89" s="43">
        <v>14</v>
      </c>
      <c r="G89" s="58"/>
      <c r="H89" s="43"/>
      <c r="I89" s="43"/>
    </row>
    <row r="90" spans="1:9" ht="20.25" customHeight="1">
      <c r="A90" s="33" t="s">
        <v>70</v>
      </c>
      <c r="B90" s="47" t="s">
        <v>252</v>
      </c>
      <c r="C90" s="43">
        <f t="shared" si="7"/>
        <v>60</v>
      </c>
      <c r="D90" s="43">
        <f t="shared" si="8"/>
        <v>60</v>
      </c>
      <c r="E90" s="43">
        <v>39</v>
      </c>
      <c r="F90" s="43">
        <v>21</v>
      </c>
      <c r="G90" s="58"/>
      <c r="H90" s="43"/>
      <c r="I90" s="43"/>
    </row>
    <row r="91" spans="1:9" ht="17.25" customHeight="1">
      <c r="A91" s="34" t="s">
        <v>71</v>
      </c>
      <c r="B91" s="47" t="s">
        <v>19</v>
      </c>
      <c r="C91" s="43">
        <f t="shared" si="7"/>
        <v>52</v>
      </c>
      <c r="D91" s="43">
        <f t="shared" si="8"/>
        <v>52</v>
      </c>
      <c r="E91" s="43">
        <v>33</v>
      </c>
      <c r="F91" s="43">
        <v>19</v>
      </c>
      <c r="G91" s="58"/>
      <c r="H91" s="43"/>
      <c r="I91" s="43"/>
    </row>
    <row r="92" spans="1:9" ht="19.5" customHeight="1">
      <c r="A92" s="34" t="s">
        <v>72</v>
      </c>
      <c r="B92" s="47" t="s">
        <v>253</v>
      </c>
      <c r="C92" s="43">
        <f t="shared" si="7"/>
        <v>17</v>
      </c>
      <c r="D92" s="43">
        <f t="shared" si="8"/>
        <v>17</v>
      </c>
      <c r="E92" s="43">
        <v>11</v>
      </c>
      <c r="F92" s="43">
        <v>6</v>
      </c>
      <c r="G92" s="58"/>
      <c r="H92" s="43"/>
      <c r="I92" s="43"/>
    </row>
    <row r="93" spans="1:255" s="75" customFormat="1" ht="18.75">
      <c r="A93" s="50"/>
      <c r="B93" s="76" t="s">
        <v>218</v>
      </c>
      <c r="C93" s="49">
        <f>SUM(C81:C92)</f>
        <v>246</v>
      </c>
      <c r="D93" s="49">
        <f>SUM(D81:D92)</f>
        <v>246</v>
      </c>
      <c r="E93" s="49">
        <f>SUM(E81:E92)</f>
        <v>162</v>
      </c>
      <c r="F93" s="49">
        <f>SUM(F81:F92)</f>
        <v>84</v>
      </c>
      <c r="G93" s="49"/>
      <c r="H93" s="49"/>
      <c r="I93" s="49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  <c r="HN93" s="74"/>
      <c r="HO93" s="74"/>
      <c r="HP93" s="74"/>
      <c r="HQ93" s="74"/>
      <c r="HR93" s="74"/>
      <c r="HS93" s="74"/>
      <c r="HT93" s="74"/>
      <c r="HU93" s="74"/>
      <c r="HV93" s="74"/>
      <c r="HW93" s="74"/>
      <c r="HX93" s="74"/>
      <c r="HY93" s="74"/>
      <c r="HZ93" s="74"/>
      <c r="IA93" s="74"/>
      <c r="IB93" s="74"/>
      <c r="IC93" s="74"/>
      <c r="ID93" s="74"/>
      <c r="IE93" s="74"/>
      <c r="IF93" s="74"/>
      <c r="IG93" s="74"/>
      <c r="IH93" s="74"/>
      <c r="II93" s="74"/>
      <c r="IJ93" s="74"/>
      <c r="IK93" s="74"/>
      <c r="IL93" s="74"/>
      <c r="IM93" s="74"/>
      <c r="IN93" s="74"/>
      <c r="IO93" s="74"/>
      <c r="IP93" s="74"/>
      <c r="IQ93" s="74"/>
      <c r="IR93" s="74"/>
      <c r="IS93" s="74"/>
      <c r="IT93" s="74"/>
      <c r="IU93" s="74"/>
    </row>
    <row r="94" spans="1:9" ht="56.25">
      <c r="A94" s="30"/>
      <c r="B94" s="37" t="s">
        <v>388</v>
      </c>
      <c r="C94" s="43">
        <v>2</v>
      </c>
      <c r="D94" s="58"/>
      <c r="E94" s="43"/>
      <c r="F94" s="43"/>
      <c r="G94" s="58"/>
      <c r="H94" s="43"/>
      <c r="I94" s="43"/>
    </row>
    <row r="95" spans="1:9" ht="73.5" customHeight="1">
      <c r="A95" s="30"/>
      <c r="B95" s="37" t="s">
        <v>366</v>
      </c>
      <c r="C95" s="43">
        <v>2</v>
      </c>
      <c r="D95" s="58"/>
      <c r="E95" s="43"/>
      <c r="F95" s="43"/>
      <c r="G95" s="58"/>
      <c r="H95" s="43"/>
      <c r="I95" s="43"/>
    </row>
    <row r="96" spans="1:9" ht="77.25" customHeight="1">
      <c r="A96" s="30"/>
      <c r="B96" s="37" t="s">
        <v>365</v>
      </c>
      <c r="C96" s="43">
        <v>1</v>
      </c>
      <c r="D96" s="58"/>
      <c r="E96" s="43"/>
      <c r="F96" s="43"/>
      <c r="G96" s="58"/>
      <c r="H96" s="43"/>
      <c r="I96" s="43"/>
    </row>
    <row r="97" spans="1:9" ht="63" customHeight="1">
      <c r="A97" s="30"/>
      <c r="B97" s="37" t="s">
        <v>217</v>
      </c>
      <c r="C97" s="43">
        <v>4</v>
      </c>
      <c r="D97" s="58"/>
      <c r="E97" s="43"/>
      <c r="F97" s="43"/>
      <c r="G97" s="58"/>
      <c r="H97" s="43"/>
      <c r="I97" s="43"/>
    </row>
    <row r="98" spans="1:9" ht="18.75">
      <c r="A98" s="50"/>
      <c r="B98" s="53" t="s">
        <v>193</v>
      </c>
      <c r="C98" s="49">
        <f>SUM(C93:C97)</f>
        <v>255</v>
      </c>
      <c r="D98" s="49"/>
      <c r="E98" s="49"/>
      <c r="F98" s="49"/>
      <c r="G98" s="49"/>
      <c r="H98" s="49"/>
      <c r="I98" s="49"/>
    </row>
    <row r="99" spans="1:9" ht="15" customHeight="1">
      <c r="A99" s="93" t="s">
        <v>254</v>
      </c>
      <c r="B99" s="93"/>
      <c r="C99" s="93"/>
      <c r="D99" s="93"/>
      <c r="E99" s="93"/>
      <c r="F99" s="93"/>
      <c r="G99" s="93"/>
      <c r="H99" s="93"/>
      <c r="I99" s="93"/>
    </row>
    <row r="100" spans="1:9" ht="21.75" customHeight="1">
      <c r="A100" s="33" t="s">
        <v>79</v>
      </c>
      <c r="B100" s="37" t="s">
        <v>255</v>
      </c>
      <c r="C100" s="26">
        <f aca="true" t="shared" si="9" ref="C100:C115">+D100+G100</f>
        <v>30</v>
      </c>
      <c r="D100" s="43">
        <f>SUM(E100:F100)</f>
        <v>30</v>
      </c>
      <c r="E100" s="43">
        <v>20</v>
      </c>
      <c r="F100" s="43">
        <v>10</v>
      </c>
      <c r="G100" s="58"/>
      <c r="H100" s="43"/>
      <c r="I100" s="43"/>
    </row>
    <row r="101" spans="1:9" ht="19.5" customHeight="1">
      <c r="A101" s="33" t="s">
        <v>80</v>
      </c>
      <c r="B101" s="37" t="s">
        <v>256</v>
      </c>
      <c r="C101" s="26">
        <f t="shared" si="9"/>
        <v>30</v>
      </c>
      <c r="D101" s="43">
        <f aca="true" t="shared" si="10" ref="D101:D115">SUM(E101:F101)</f>
        <v>30</v>
      </c>
      <c r="E101" s="43">
        <v>20</v>
      </c>
      <c r="F101" s="43">
        <v>10</v>
      </c>
      <c r="G101" s="58"/>
      <c r="H101" s="43"/>
      <c r="I101" s="43"/>
    </row>
    <row r="102" spans="1:9" ht="20.25" customHeight="1">
      <c r="A102" s="33" t="s">
        <v>81</v>
      </c>
      <c r="B102" s="37" t="s">
        <v>6</v>
      </c>
      <c r="C102" s="26">
        <f t="shared" si="9"/>
        <v>45</v>
      </c>
      <c r="D102" s="43">
        <f t="shared" si="10"/>
        <v>45</v>
      </c>
      <c r="E102" s="43">
        <v>29</v>
      </c>
      <c r="F102" s="43">
        <v>16</v>
      </c>
      <c r="G102" s="58"/>
      <c r="H102" s="43"/>
      <c r="I102" s="43"/>
    </row>
    <row r="103" spans="1:9" ht="20.25" customHeight="1">
      <c r="A103" s="33" t="s">
        <v>82</v>
      </c>
      <c r="B103" s="37" t="s">
        <v>7</v>
      </c>
      <c r="C103" s="26">
        <f t="shared" si="9"/>
        <v>95</v>
      </c>
      <c r="D103" s="43">
        <f t="shared" si="10"/>
        <v>95</v>
      </c>
      <c r="E103" s="43">
        <v>62</v>
      </c>
      <c r="F103" s="43">
        <v>33</v>
      </c>
      <c r="G103" s="58"/>
      <c r="H103" s="43"/>
      <c r="I103" s="43"/>
    </row>
    <row r="104" spans="1:9" ht="21.75" customHeight="1">
      <c r="A104" s="33" t="s">
        <v>83</v>
      </c>
      <c r="B104" s="37" t="s">
        <v>257</v>
      </c>
      <c r="C104" s="26">
        <f t="shared" si="9"/>
        <v>34</v>
      </c>
      <c r="D104" s="43">
        <f t="shared" si="10"/>
        <v>34</v>
      </c>
      <c r="E104" s="43">
        <v>22</v>
      </c>
      <c r="F104" s="43">
        <v>12</v>
      </c>
      <c r="G104" s="58"/>
      <c r="H104" s="43"/>
      <c r="I104" s="43"/>
    </row>
    <row r="105" spans="1:9" ht="21" customHeight="1">
      <c r="A105" s="33" t="s">
        <v>84</v>
      </c>
      <c r="B105" s="37" t="s">
        <v>8</v>
      </c>
      <c r="C105" s="26">
        <f t="shared" si="9"/>
        <v>55</v>
      </c>
      <c r="D105" s="43">
        <f t="shared" si="10"/>
        <v>55</v>
      </c>
      <c r="E105" s="43">
        <v>36</v>
      </c>
      <c r="F105" s="43">
        <v>19</v>
      </c>
      <c r="G105" s="58"/>
      <c r="H105" s="43"/>
      <c r="I105" s="43"/>
    </row>
    <row r="106" spans="1:9" ht="21" customHeight="1">
      <c r="A106" s="33" t="s">
        <v>85</v>
      </c>
      <c r="B106" s="37" t="s">
        <v>9</v>
      </c>
      <c r="C106" s="26">
        <f t="shared" si="9"/>
        <v>55</v>
      </c>
      <c r="D106" s="43">
        <f t="shared" si="10"/>
        <v>55</v>
      </c>
      <c r="E106" s="43">
        <v>36</v>
      </c>
      <c r="F106" s="43">
        <v>19</v>
      </c>
      <c r="G106" s="58"/>
      <c r="H106" s="43"/>
      <c r="I106" s="43"/>
    </row>
    <row r="107" spans="1:9" ht="19.5" customHeight="1">
      <c r="A107" s="33" t="s">
        <v>86</v>
      </c>
      <c r="B107" s="37" t="s">
        <v>258</v>
      </c>
      <c r="C107" s="26">
        <f t="shared" si="9"/>
        <v>65</v>
      </c>
      <c r="D107" s="43">
        <f t="shared" si="10"/>
        <v>65</v>
      </c>
      <c r="E107" s="43">
        <v>42</v>
      </c>
      <c r="F107" s="43">
        <v>23</v>
      </c>
      <c r="G107" s="58"/>
      <c r="H107" s="43"/>
      <c r="I107" s="43"/>
    </row>
    <row r="108" spans="1:9" ht="21" customHeight="1">
      <c r="A108" s="33" t="s">
        <v>87</v>
      </c>
      <c r="B108" s="37" t="s">
        <v>259</v>
      </c>
      <c r="C108" s="26">
        <f t="shared" si="9"/>
        <v>60</v>
      </c>
      <c r="D108" s="43">
        <f t="shared" si="10"/>
        <v>60</v>
      </c>
      <c r="E108" s="43">
        <v>39</v>
      </c>
      <c r="F108" s="43">
        <v>21</v>
      </c>
      <c r="G108" s="58"/>
      <c r="H108" s="43"/>
      <c r="I108" s="43"/>
    </row>
    <row r="109" spans="1:9" ht="39" customHeight="1">
      <c r="A109" s="33" t="s">
        <v>88</v>
      </c>
      <c r="B109" s="37" t="s">
        <v>260</v>
      </c>
      <c r="C109" s="26">
        <f t="shared" si="9"/>
        <v>60</v>
      </c>
      <c r="D109" s="43">
        <f t="shared" si="10"/>
        <v>60</v>
      </c>
      <c r="E109" s="43">
        <v>39</v>
      </c>
      <c r="F109" s="43">
        <v>21</v>
      </c>
      <c r="G109" s="58"/>
      <c r="H109" s="43"/>
      <c r="I109" s="43"/>
    </row>
    <row r="110" spans="1:9" ht="21" customHeight="1">
      <c r="A110" s="33" t="s">
        <v>89</v>
      </c>
      <c r="B110" s="37" t="s">
        <v>10</v>
      </c>
      <c r="C110" s="26">
        <f t="shared" si="9"/>
        <v>50</v>
      </c>
      <c r="D110" s="43">
        <f t="shared" si="10"/>
        <v>50</v>
      </c>
      <c r="E110" s="43">
        <v>33</v>
      </c>
      <c r="F110" s="43">
        <v>17</v>
      </c>
      <c r="G110" s="58"/>
      <c r="H110" s="43"/>
      <c r="I110" s="43"/>
    </row>
    <row r="111" spans="1:9" ht="18.75">
      <c r="A111" s="34" t="s">
        <v>73</v>
      </c>
      <c r="B111" s="37" t="s">
        <v>74</v>
      </c>
      <c r="C111" s="26">
        <f t="shared" si="9"/>
        <v>15</v>
      </c>
      <c r="D111" s="43">
        <f t="shared" si="10"/>
        <v>15</v>
      </c>
      <c r="E111" s="43">
        <v>10</v>
      </c>
      <c r="F111" s="43">
        <v>5</v>
      </c>
      <c r="G111" s="58"/>
      <c r="H111" s="43"/>
      <c r="I111" s="43"/>
    </row>
    <row r="112" spans="1:9" ht="18.75">
      <c r="A112" s="34" t="s">
        <v>75</v>
      </c>
      <c r="B112" s="37" t="s">
        <v>261</v>
      </c>
      <c r="C112" s="26">
        <f t="shared" si="9"/>
        <v>40</v>
      </c>
      <c r="D112" s="43">
        <f t="shared" si="10"/>
        <v>40</v>
      </c>
      <c r="E112" s="43">
        <v>26</v>
      </c>
      <c r="F112" s="43">
        <v>14</v>
      </c>
      <c r="G112" s="58"/>
      <c r="H112" s="43"/>
      <c r="I112" s="43"/>
    </row>
    <row r="113" spans="1:9" ht="18.75">
      <c r="A113" s="34" t="s">
        <v>76</v>
      </c>
      <c r="B113" s="37" t="s">
        <v>262</v>
      </c>
      <c r="C113" s="26">
        <f t="shared" si="9"/>
        <v>28</v>
      </c>
      <c r="D113" s="43">
        <f t="shared" si="10"/>
        <v>28</v>
      </c>
      <c r="E113" s="43">
        <v>18</v>
      </c>
      <c r="F113" s="43">
        <v>10</v>
      </c>
      <c r="G113" s="58"/>
      <c r="H113" s="43"/>
      <c r="I113" s="43"/>
    </row>
    <row r="114" spans="1:9" ht="56.25">
      <c r="A114" s="34" t="s">
        <v>77</v>
      </c>
      <c r="B114" s="37" t="s">
        <v>263</v>
      </c>
      <c r="C114" s="26">
        <f t="shared" si="9"/>
        <v>45</v>
      </c>
      <c r="D114" s="43">
        <f t="shared" si="10"/>
        <v>45</v>
      </c>
      <c r="E114" s="43">
        <v>29</v>
      </c>
      <c r="F114" s="43">
        <v>16</v>
      </c>
      <c r="G114" s="58"/>
      <c r="H114" s="43"/>
      <c r="I114" s="43"/>
    </row>
    <row r="115" spans="1:9" ht="37.5">
      <c r="A115" s="34" t="s">
        <v>78</v>
      </c>
      <c r="B115" s="37" t="s">
        <v>264</v>
      </c>
      <c r="C115" s="26">
        <f t="shared" si="9"/>
        <v>16</v>
      </c>
      <c r="D115" s="43">
        <f t="shared" si="10"/>
        <v>16</v>
      </c>
      <c r="E115" s="43">
        <v>10</v>
      </c>
      <c r="F115" s="43">
        <v>6</v>
      </c>
      <c r="G115" s="58"/>
      <c r="H115" s="43"/>
      <c r="I115" s="43"/>
    </row>
    <row r="116" spans="1:9" ht="18.75">
      <c r="A116" s="30"/>
      <c r="B116" s="53" t="s">
        <v>218</v>
      </c>
      <c r="C116" s="70">
        <f>SUM(C100:C115)</f>
        <v>723</v>
      </c>
      <c r="D116" s="70">
        <f>SUM(D100:D115)</f>
        <v>723</v>
      </c>
      <c r="E116" s="70">
        <f>SUM(E100:E115)</f>
        <v>471</v>
      </c>
      <c r="F116" s="70">
        <f>SUM(F100:F115)</f>
        <v>252</v>
      </c>
      <c r="G116" s="43"/>
      <c r="H116" s="43"/>
      <c r="I116" s="43"/>
    </row>
    <row r="117" spans="1:9" ht="56.25">
      <c r="A117" s="30"/>
      <c r="B117" s="37" t="s">
        <v>388</v>
      </c>
      <c r="C117" s="43">
        <v>7</v>
      </c>
      <c r="D117" s="58"/>
      <c r="E117" s="43"/>
      <c r="F117" s="43"/>
      <c r="G117" s="58"/>
      <c r="H117" s="43"/>
      <c r="I117" s="43"/>
    </row>
    <row r="118" spans="1:9" ht="78" customHeight="1">
      <c r="A118" s="30"/>
      <c r="B118" s="37" t="s">
        <v>366</v>
      </c>
      <c r="C118" s="43">
        <v>7</v>
      </c>
      <c r="D118" s="58"/>
      <c r="E118" s="43"/>
      <c r="F118" s="43"/>
      <c r="G118" s="58"/>
      <c r="H118" s="43"/>
      <c r="I118" s="43"/>
    </row>
    <row r="119" spans="1:9" ht="97.5" customHeight="1">
      <c r="A119" s="30"/>
      <c r="B119" s="37" t="s">
        <v>365</v>
      </c>
      <c r="C119" s="43">
        <v>3</v>
      </c>
      <c r="D119" s="58"/>
      <c r="E119" s="43"/>
      <c r="F119" s="43"/>
      <c r="G119" s="58"/>
      <c r="H119" s="43"/>
      <c r="I119" s="43"/>
    </row>
    <row r="120" spans="1:9" ht="57.75" customHeight="1">
      <c r="A120" s="30"/>
      <c r="B120" s="37" t="s">
        <v>217</v>
      </c>
      <c r="C120" s="43">
        <v>14</v>
      </c>
      <c r="D120" s="58"/>
      <c r="E120" s="43"/>
      <c r="F120" s="43"/>
      <c r="G120" s="58"/>
      <c r="H120" s="43"/>
      <c r="I120" s="43"/>
    </row>
    <row r="121" spans="1:9" ht="18.75">
      <c r="A121" s="50"/>
      <c r="B121" s="53" t="s">
        <v>193</v>
      </c>
      <c r="C121" s="49">
        <f>SUM(C116:C120)</f>
        <v>754</v>
      </c>
      <c r="D121" s="49"/>
      <c r="E121" s="49"/>
      <c r="F121" s="49"/>
      <c r="G121" s="49"/>
      <c r="H121" s="49"/>
      <c r="I121" s="49"/>
    </row>
    <row r="122" spans="1:9" ht="15" customHeight="1">
      <c r="A122" s="95" t="s">
        <v>265</v>
      </c>
      <c r="B122" s="95"/>
      <c r="C122" s="95"/>
      <c r="D122" s="95"/>
      <c r="E122" s="95"/>
      <c r="F122" s="95"/>
      <c r="G122" s="95"/>
      <c r="H122" s="95"/>
      <c r="I122" s="95"/>
    </row>
    <row r="123" spans="1:9" ht="21" customHeight="1">
      <c r="A123" s="33" t="s">
        <v>92</v>
      </c>
      <c r="B123" s="37" t="s">
        <v>205</v>
      </c>
      <c r="C123" s="26">
        <f aca="true" t="shared" si="11" ref="C123:C134">+D123+G123</f>
        <v>160</v>
      </c>
      <c r="D123" s="43">
        <f>SUM(E123:F123)</f>
        <v>160</v>
      </c>
      <c r="E123" s="43">
        <v>104</v>
      </c>
      <c r="F123" s="43">
        <v>56</v>
      </c>
      <c r="G123" s="58"/>
      <c r="H123" s="43"/>
      <c r="I123" s="43"/>
    </row>
    <row r="124" spans="1:9" ht="18.75" customHeight="1">
      <c r="A124" s="33" t="s">
        <v>93</v>
      </c>
      <c r="B124" s="37" t="s">
        <v>1</v>
      </c>
      <c r="C124" s="26">
        <f t="shared" si="11"/>
        <v>220</v>
      </c>
      <c r="D124" s="43">
        <f aca="true" t="shared" si="12" ref="D124:D134">SUM(E124:F124)</f>
        <v>220</v>
      </c>
      <c r="E124" s="43">
        <v>143</v>
      </c>
      <c r="F124" s="43">
        <v>77</v>
      </c>
      <c r="G124" s="58"/>
      <c r="H124" s="43"/>
      <c r="I124" s="43"/>
    </row>
    <row r="125" spans="1:9" ht="21.75" customHeight="1">
      <c r="A125" s="33" t="s">
        <v>94</v>
      </c>
      <c r="B125" s="37" t="s">
        <v>266</v>
      </c>
      <c r="C125" s="26">
        <f t="shared" si="11"/>
        <v>80</v>
      </c>
      <c r="D125" s="43">
        <f t="shared" si="12"/>
        <v>80</v>
      </c>
      <c r="E125" s="43">
        <v>52</v>
      </c>
      <c r="F125" s="43">
        <v>28</v>
      </c>
      <c r="G125" s="58"/>
      <c r="H125" s="43"/>
      <c r="I125" s="43"/>
    </row>
    <row r="126" spans="1:9" ht="18.75" customHeight="1">
      <c r="A126" s="33" t="s">
        <v>95</v>
      </c>
      <c r="B126" s="37" t="s">
        <v>206</v>
      </c>
      <c r="C126" s="26">
        <f t="shared" si="11"/>
        <v>130</v>
      </c>
      <c r="D126" s="43">
        <f t="shared" si="12"/>
        <v>130</v>
      </c>
      <c r="E126" s="43">
        <v>85</v>
      </c>
      <c r="F126" s="43">
        <v>45</v>
      </c>
      <c r="G126" s="58"/>
      <c r="H126" s="43"/>
      <c r="I126" s="43"/>
    </row>
    <row r="127" spans="1:9" ht="17.25" customHeight="1">
      <c r="A127" s="33" t="s">
        <v>96</v>
      </c>
      <c r="B127" s="37" t="s">
        <v>267</v>
      </c>
      <c r="C127" s="26">
        <f t="shared" si="11"/>
        <v>115</v>
      </c>
      <c r="D127" s="43">
        <f t="shared" si="12"/>
        <v>115</v>
      </c>
      <c r="E127" s="43">
        <v>75</v>
      </c>
      <c r="F127" s="43">
        <v>40</v>
      </c>
      <c r="G127" s="58"/>
      <c r="H127" s="43"/>
      <c r="I127" s="43"/>
    </row>
    <row r="128" spans="1:9" ht="20.25" customHeight="1">
      <c r="A128" s="33" t="s">
        <v>97</v>
      </c>
      <c r="B128" s="37" t="s">
        <v>11</v>
      </c>
      <c r="C128" s="26">
        <f t="shared" si="11"/>
        <v>130</v>
      </c>
      <c r="D128" s="43">
        <f t="shared" si="12"/>
        <v>130</v>
      </c>
      <c r="E128" s="43">
        <v>85</v>
      </c>
      <c r="F128" s="43">
        <v>45</v>
      </c>
      <c r="G128" s="58"/>
      <c r="H128" s="43"/>
      <c r="I128" s="43"/>
    </row>
    <row r="129" spans="1:9" ht="17.25" customHeight="1">
      <c r="A129" s="33" t="s">
        <v>98</v>
      </c>
      <c r="B129" s="37" t="s">
        <v>2</v>
      </c>
      <c r="C129" s="26">
        <f t="shared" si="11"/>
        <v>125</v>
      </c>
      <c r="D129" s="43">
        <f t="shared" si="12"/>
        <v>125</v>
      </c>
      <c r="E129" s="43">
        <v>81</v>
      </c>
      <c r="F129" s="43">
        <v>44</v>
      </c>
      <c r="G129" s="58"/>
      <c r="H129" s="43"/>
      <c r="I129" s="43"/>
    </row>
    <row r="130" spans="1:9" ht="18.75" customHeight="1">
      <c r="A130" s="33" t="s">
        <v>99</v>
      </c>
      <c r="B130" s="37" t="s">
        <v>268</v>
      </c>
      <c r="C130" s="26">
        <f t="shared" si="11"/>
        <v>139</v>
      </c>
      <c r="D130" s="43">
        <f t="shared" si="12"/>
        <v>139</v>
      </c>
      <c r="E130" s="43">
        <v>90</v>
      </c>
      <c r="F130" s="43">
        <v>49</v>
      </c>
      <c r="G130" s="58"/>
      <c r="H130" s="43"/>
      <c r="I130" s="43"/>
    </row>
    <row r="131" spans="1:9" ht="21" customHeight="1">
      <c r="A131" s="33" t="s">
        <v>100</v>
      </c>
      <c r="B131" s="37" t="s">
        <v>209</v>
      </c>
      <c r="C131" s="26">
        <f t="shared" si="11"/>
        <v>85</v>
      </c>
      <c r="D131" s="43">
        <f t="shared" si="12"/>
        <v>85</v>
      </c>
      <c r="E131" s="43">
        <v>55</v>
      </c>
      <c r="F131" s="43">
        <v>30</v>
      </c>
      <c r="G131" s="58"/>
      <c r="H131" s="43"/>
      <c r="I131" s="43"/>
    </row>
    <row r="132" spans="1:9" ht="18.75" customHeight="1">
      <c r="A132" s="34" t="s">
        <v>101</v>
      </c>
      <c r="B132" s="37" t="s">
        <v>90</v>
      </c>
      <c r="C132" s="26">
        <f t="shared" si="11"/>
        <v>70</v>
      </c>
      <c r="D132" s="43">
        <f t="shared" si="12"/>
        <v>70</v>
      </c>
      <c r="E132" s="43">
        <v>46</v>
      </c>
      <c r="F132" s="43">
        <v>24</v>
      </c>
      <c r="G132" s="58"/>
      <c r="H132" s="43"/>
      <c r="I132" s="43"/>
    </row>
    <row r="133" spans="1:9" ht="21" customHeight="1">
      <c r="A133" s="34" t="s">
        <v>102</v>
      </c>
      <c r="B133" s="37" t="s">
        <v>372</v>
      </c>
      <c r="C133" s="26">
        <f t="shared" si="11"/>
        <v>63</v>
      </c>
      <c r="D133" s="43">
        <f t="shared" si="12"/>
        <v>63</v>
      </c>
      <c r="E133" s="43">
        <v>41</v>
      </c>
      <c r="F133" s="43">
        <v>22</v>
      </c>
      <c r="G133" s="58"/>
      <c r="H133" s="43"/>
      <c r="I133" s="43"/>
    </row>
    <row r="134" spans="1:9" ht="21" customHeight="1">
      <c r="A134" s="34" t="s">
        <v>103</v>
      </c>
      <c r="B134" s="37" t="s">
        <v>91</v>
      </c>
      <c r="C134" s="26">
        <f t="shared" si="11"/>
        <v>70</v>
      </c>
      <c r="D134" s="43">
        <f t="shared" si="12"/>
        <v>70</v>
      </c>
      <c r="E134" s="43">
        <v>46</v>
      </c>
      <c r="F134" s="43">
        <v>24</v>
      </c>
      <c r="G134" s="58"/>
      <c r="H134" s="43"/>
      <c r="I134" s="43"/>
    </row>
    <row r="135" spans="1:255" s="75" customFormat="1" ht="18.75">
      <c r="A135" s="50"/>
      <c r="B135" s="53" t="s">
        <v>193</v>
      </c>
      <c r="C135" s="70">
        <f>SUM(C123:C134)</f>
        <v>1387</v>
      </c>
      <c r="D135" s="70">
        <f>SUM(D123:D134)</f>
        <v>1387</v>
      </c>
      <c r="E135" s="70">
        <f>SUM(E123:E134)</f>
        <v>903</v>
      </c>
      <c r="F135" s="70">
        <f>SUM(F123:F134)</f>
        <v>484</v>
      </c>
      <c r="G135" s="70"/>
      <c r="H135" s="70"/>
      <c r="I135" s="70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  <c r="IR135" s="74"/>
      <c r="IS135" s="74"/>
      <c r="IT135" s="74"/>
      <c r="IU135" s="74"/>
    </row>
    <row r="136" spans="1:9" ht="56.25">
      <c r="A136" s="30"/>
      <c r="B136" s="37" t="s">
        <v>388</v>
      </c>
      <c r="C136" s="43">
        <v>14</v>
      </c>
      <c r="D136" s="58"/>
      <c r="E136" s="43"/>
      <c r="F136" s="43"/>
      <c r="G136" s="58"/>
      <c r="H136" s="43"/>
      <c r="I136" s="43"/>
    </row>
    <row r="137" spans="1:9" ht="75">
      <c r="A137" s="30"/>
      <c r="B137" s="37" t="s">
        <v>366</v>
      </c>
      <c r="C137" s="43">
        <v>14</v>
      </c>
      <c r="D137" s="58"/>
      <c r="E137" s="43"/>
      <c r="F137" s="43"/>
      <c r="G137" s="58"/>
      <c r="H137" s="43"/>
      <c r="I137" s="43"/>
    </row>
    <row r="138" spans="1:9" ht="75" customHeight="1">
      <c r="A138" s="30"/>
      <c r="B138" s="37" t="s">
        <v>365</v>
      </c>
      <c r="C138" s="43">
        <v>7</v>
      </c>
      <c r="D138" s="58"/>
      <c r="E138" s="43"/>
      <c r="F138" s="43"/>
      <c r="G138" s="58"/>
      <c r="H138" s="43"/>
      <c r="I138" s="43"/>
    </row>
    <row r="139" spans="1:9" ht="62.25" customHeight="1">
      <c r="A139" s="30"/>
      <c r="B139" s="37" t="s">
        <v>217</v>
      </c>
      <c r="C139" s="43">
        <v>28</v>
      </c>
      <c r="D139" s="58"/>
      <c r="E139" s="43"/>
      <c r="F139" s="43"/>
      <c r="G139" s="58"/>
      <c r="H139" s="43"/>
      <c r="I139" s="43"/>
    </row>
    <row r="140" spans="1:9" ht="12.75" customHeight="1" hidden="1">
      <c r="A140" s="30"/>
      <c r="B140" s="37" t="s">
        <v>218</v>
      </c>
      <c r="C140" s="26"/>
      <c r="D140" s="26"/>
      <c r="E140" s="26"/>
      <c r="F140" s="29"/>
      <c r="G140" s="29"/>
      <c r="H140" s="29"/>
      <c r="I140" s="29"/>
    </row>
    <row r="141" spans="1:9" ht="18.75">
      <c r="A141" s="50"/>
      <c r="B141" s="54" t="s">
        <v>218</v>
      </c>
      <c r="C141" s="52">
        <f>SUM(C135:C139)</f>
        <v>1450</v>
      </c>
      <c r="D141" s="52"/>
      <c r="E141" s="52"/>
      <c r="F141" s="52"/>
      <c r="G141" s="52"/>
      <c r="H141" s="52"/>
      <c r="I141" s="52"/>
    </row>
    <row r="142" spans="1:9" ht="15" customHeight="1">
      <c r="A142" s="93" t="s">
        <v>269</v>
      </c>
      <c r="B142" s="93"/>
      <c r="C142" s="93"/>
      <c r="D142" s="93"/>
      <c r="E142" s="93"/>
      <c r="F142" s="93"/>
      <c r="G142" s="93"/>
      <c r="H142" s="93"/>
      <c r="I142" s="93"/>
    </row>
    <row r="143" spans="1:9" ht="21.75" customHeight="1">
      <c r="A143" s="33" t="s">
        <v>104</v>
      </c>
      <c r="B143" s="37" t="s">
        <v>270</v>
      </c>
      <c r="C143" s="26">
        <f aca="true" t="shared" si="13" ref="C143:C183">+D143+G143</f>
        <v>260</v>
      </c>
      <c r="D143" s="58">
        <f aca="true" t="shared" si="14" ref="D143:D183">SUM(E143:F143)</f>
        <v>260</v>
      </c>
      <c r="E143" s="43">
        <v>169</v>
      </c>
      <c r="F143" s="43">
        <v>91</v>
      </c>
      <c r="G143" s="58"/>
      <c r="H143" s="43"/>
      <c r="I143" s="43"/>
    </row>
    <row r="144" spans="1:9" ht="23.25" customHeight="1">
      <c r="A144" s="33" t="s">
        <v>105</v>
      </c>
      <c r="B144" s="37" t="s">
        <v>271</v>
      </c>
      <c r="C144" s="26">
        <f t="shared" si="13"/>
        <v>320</v>
      </c>
      <c r="D144" s="58">
        <f t="shared" si="14"/>
        <v>280</v>
      </c>
      <c r="E144" s="43">
        <v>182</v>
      </c>
      <c r="F144" s="43">
        <v>98</v>
      </c>
      <c r="G144" s="29">
        <v>40</v>
      </c>
      <c r="H144" s="29">
        <v>26</v>
      </c>
      <c r="I144" s="29">
        <v>14</v>
      </c>
    </row>
    <row r="145" spans="1:9" ht="22.5" customHeight="1">
      <c r="A145" s="33" t="s">
        <v>106</v>
      </c>
      <c r="B145" s="37" t="s">
        <v>272</v>
      </c>
      <c r="C145" s="26">
        <f t="shared" si="13"/>
        <v>575</v>
      </c>
      <c r="D145" s="58">
        <f t="shared" si="14"/>
        <v>515</v>
      </c>
      <c r="E145" s="43">
        <v>335</v>
      </c>
      <c r="F145" s="43">
        <v>180</v>
      </c>
      <c r="G145" s="29">
        <v>60</v>
      </c>
      <c r="H145" s="29">
        <v>39</v>
      </c>
      <c r="I145" s="29">
        <v>21</v>
      </c>
    </row>
    <row r="146" spans="1:9" ht="37.5">
      <c r="A146" s="33" t="s">
        <v>107</v>
      </c>
      <c r="B146" s="37" t="s">
        <v>273</v>
      </c>
      <c r="C146" s="26">
        <f t="shared" si="13"/>
        <v>645</v>
      </c>
      <c r="D146" s="58">
        <f t="shared" si="14"/>
        <v>585</v>
      </c>
      <c r="E146" s="43">
        <v>380</v>
      </c>
      <c r="F146" s="43">
        <v>205</v>
      </c>
      <c r="G146" s="29">
        <v>60</v>
      </c>
      <c r="H146" s="29">
        <v>39</v>
      </c>
      <c r="I146" s="29">
        <v>21</v>
      </c>
    </row>
    <row r="147" spans="1:9" ht="37.5">
      <c r="A147" s="33" t="s">
        <v>108</v>
      </c>
      <c r="B147" s="37" t="s">
        <v>274</v>
      </c>
      <c r="C147" s="26">
        <f t="shared" si="13"/>
        <v>150</v>
      </c>
      <c r="D147" s="58">
        <f t="shared" si="14"/>
        <v>110</v>
      </c>
      <c r="E147" s="43">
        <v>72</v>
      </c>
      <c r="F147" s="43">
        <v>38</v>
      </c>
      <c r="G147" s="29">
        <v>40</v>
      </c>
      <c r="H147" s="29">
        <v>26</v>
      </c>
      <c r="I147" s="29">
        <v>14</v>
      </c>
    </row>
    <row r="148" spans="1:9" ht="37.5">
      <c r="A148" s="33" t="s">
        <v>109</v>
      </c>
      <c r="B148" s="37" t="s">
        <v>275</v>
      </c>
      <c r="C148" s="26">
        <f t="shared" si="13"/>
        <v>300</v>
      </c>
      <c r="D148" s="58">
        <f t="shared" si="14"/>
        <v>260</v>
      </c>
      <c r="E148" s="43">
        <v>169</v>
      </c>
      <c r="F148" s="43">
        <v>91</v>
      </c>
      <c r="G148" s="29">
        <v>40</v>
      </c>
      <c r="H148" s="29">
        <v>26</v>
      </c>
      <c r="I148" s="29">
        <v>14</v>
      </c>
    </row>
    <row r="149" spans="1:9" ht="24.75" customHeight="1">
      <c r="A149" s="33" t="s">
        <v>110</v>
      </c>
      <c r="B149" s="37" t="s">
        <v>276</v>
      </c>
      <c r="C149" s="26">
        <f t="shared" si="13"/>
        <v>420</v>
      </c>
      <c r="D149" s="58">
        <f t="shared" si="14"/>
        <v>385</v>
      </c>
      <c r="E149" s="43">
        <v>251</v>
      </c>
      <c r="F149" s="43">
        <v>134</v>
      </c>
      <c r="G149" s="29">
        <v>35</v>
      </c>
      <c r="H149" s="29">
        <v>23</v>
      </c>
      <c r="I149" s="29">
        <v>12</v>
      </c>
    </row>
    <row r="150" spans="1:9" ht="20.25" customHeight="1">
      <c r="A150" s="33" t="s">
        <v>111</v>
      </c>
      <c r="B150" s="37" t="s">
        <v>277</v>
      </c>
      <c r="C150" s="26">
        <f t="shared" si="13"/>
        <v>500</v>
      </c>
      <c r="D150" s="58">
        <f t="shared" si="14"/>
        <v>430</v>
      </c>
      <c r="E150" s="43">
        <v>280</v>
      </c>
      <c r="F150" s="43">
        <v>150</v>
      </c>
      <c r="G150" s="29">
        <v>70</v>
      </c>
      <c r="H150" s="29">
        <v>46</v>
      </c>
      <c r="I150" s="29">
        <v>24</v>
      </c>
    </row>
    <row r="151" spans="1:9" ht="20.25" customHeight="1">
      <c r="A151" s="33" t="s">
        <v>112</v>
      </c>
      <c r="B151" s="37" t="s">
        <v>278</v>
      </c>
      <c r="C151" s="26">
        <f t="shared" si="13"/>
        <v>640</v>
      </c>
      <c r="D151" s="58">
        <f t="shared" si="14"/>
        <v>600</v>
      </c>
      <c r="E151" s="43">
        <v>390</v>
      </c>
      <c r="F151" s="43">
        <v>210</v>
      </c>
      <c r="G151" s="29">
        <v>40</v>
      </c>
      <c r="H151" s="29">
        <v>26</v>
      </c>
      <c r="I151" s="29">
        <v>14</v>
      </c>
    </row>
    <row r="152" spans="1:9" ht="36" customHeight="1">
      <c r="A152" s="33" t="s">
        <v>113</v>
      </c>
      <c r="B152" s="37" t="s">
        <v>279</v>
      </c>
      <c r="C152" s="26">
        <f t="shared" si="13"/>
        <v>170</v>
      </c>
      <c r="D152" s="58">
        <f t="shared" si="14"/>
        <v>160</v>
      </c>
      <c r="E152" s="43">
        <v>104</v>
      </c>
      <c r="F152" s="43">
        <v>56</v>
      </c>
      <c r="G152" s="29">
        <v>10</v>
      </c>
      <c r="H152" s="29">
        <v>7</v>
      </c>
      <c r="I152" s="29">
        <v>3</v>
      </c>
    </row>
    <row r="153" spans="1:9" ht="21.75" customHeight="1">
      <c r="A153" s="33" t="s">
        <v>114</v>
      </c>
      <c r="B153" s="37" t="s">
        <v>280</v>
      </c>
      <c r="C153" s="26">
        <f t="shared" si="13"/>
        <v>160</v>
      </c>
      <c r="D153" s="58">
        <f t="shared" si="14"/>
        <v>140</v>
      </c>
      <c r="E153" s="43">
        <v>91</v>
      </c>
      <c r="F153" s="43">
        <v>49</v>
      </c>
      <c r="G153" s="29">
        <v>20</v>
      </c>
      <c r="H153" s="29">
        <v>13</v>
      </c>
      <c r="I153" s="29">
        <v>7</v>
      </c>
    </row>
    <row r="154" spans="1:9" ht="19.5" customHeight="1">
      <c r="A154" s="33" t="s">
        <v>115</v>
      </c>
      <c r="B154" s="37" t="s">
        <v>281</v>
      </c>
      <c r="C154" s="26">
        <f t="shared" si="13"/>
        <v>660</v>
      </c>
      <c r="D154" s="58">
        <f t="shared" si="14"/>
        <v>613</v>
      </c>
      <c r="E154" s="43">
        <v>398</v>
      </c>
      <c r="F154" s="43">
        <v>215</v>
      </c>
      <c r="G154" s="29">
        <v>47</v>
      </c>
      <c r="H154" s="29">
        <v>31</v>
      </c>
      <c r="I154" s="29">
        <v>16</v>
      </c>
    </row>
    <row r="155" spans="1:9" ht="37.5">
      <c r="A155" s="33" t="s">
        <v>116</v>
      </c>
      <c r="B155" s="37" t="s">
        <v>282</v>
      </c>
      <c r="C155" s="26">
        <f t="shared" si="13"/>
        <v>580</v>
      </c>
      <c r="D155" s="58">
        <f t="shared" si="14"/>
        <v>520</v>
      </c>
      <c r="E155" s="43">
        <v>338</v>
      </c>
      <c r="F155" s="43">
        <v>182</v>
      </c>
      <c r="G155" s="29">
        <v>60</v>
      </c>
      <c r="H155" s="29">
        <v>39</v>
      </c>
      <c r="I155" s="29">
        <v>21</v>
      </c>
    </row>
    <row r="156" spans="1:9" ht="38.25" customHeight="1">
      <c r="A156" s="33" t="s">
        <v>117</v>
      </c>
      <c r="B156" s="37" t="s">
        <v>283</v>
      </c>
      <c r="C156" s="26">
        <f t="shared" si="13"/>
        <v>185</v>
      </c>
      <c r="D156" s="58">
        <f t="shared" si="14"/>
        <v>185</v>
      </c>
      <c r="E156" s="43">
        <v>120</v>
      </c>
      <c r="F156" s="43">
        <v>65</v>
      </c>
      <c r="G156" s="29"/>
      <c r="H156" s="29"/>
      <c r="I156" s="29"/>
    </row>
    <row r="157" spans="1:9" ht="37.5">
      <c r="A157" s="33" t="s">
        <v>118</v>
      </c>
      <c r="B157" s="37" t="s">
        <v>284</v>
      </c>
      <c r="C157" s="26">
        <f t="shared" si="13"/>
        <v>85</v>
      </c>
      <c r="D157" s="58">
        <f t="shared" si="14"/>
        <v>85</v>
      </c>
      <c r="E157" s="43">
        <v>55</v>
      </c>
      <c r="F157" s="43">
        <v>30</v>
      </c>
      <c r="G157" s="29"/>
      <c r="H157" s="29"/>
      <c r="I157" s="29"/>
    </row>
    <row r="158" spans="1:9" ht="18.75" customHeight="1">
      <c r="A158" s="33" t="s">
        <v>119</v>
      </c>
      <c r="B158" s="37" t="s">
        <v>285</v>
      </c>
      <c r="C158" s="26">
        <f t="shared" si="13"/>
        <v>260</v>
      </c>
      <c r="D158" s="58">
        <f t="shared" si="14"/>
        <v>220</v>
      </c>
      <c r="E158" s="43">
        <v>143</v>
      </c>
      <c r="F158" s="43">
        <v>77</v>
      </c>
      <c r="G158" s="29">
        <v>40</v>
      </c>
      <c r="H158" s="29">
        <v>26</v>
      </c>
      <c r="I158" s="29">
        <v>14</v>
      </c>
    </row>
    <row r="159" spans="1:9" ht="20.25" customHeight="1">
      <c r="A159" s="33" t="s">
        <v>120</v>
      </c>
      <c r="B159" s="37" t="s">
        <v>286</v>
      </c>
      <c r="C159" s="26">
        <f t="shared" si="13"/>
        <v>310</v>
      </c>
      <c r="D159" s="58">
        <f t="shared" si="14"/>
        <v>270</v>
      </c>
      <c r="E159" s="43">
        <v>176</v>
      </c>
      <c r="F159" s="43">
        <v>94</v>
      </c>
      <c r="G159" s="29">
        <v>40</v>
      </c>
      <c r="H159" s="29">
        <v>26</v>
      </c>
      <c r="I159" s="29">
        <v>14</v>
      </c>
    </row>
    <row r="160" spans="1:9" ht="23.25" customHeight="1">
      <c r="A160" s="33" t="s">
        <v>121</v>
      </c>
      <c r="B160" s="37" t="s">
        <v>287</v>
      </c>
      <c r="C160" s="26">
        <f t="shared" si="13"/>
        <v>520</v>
      </c>
      <c r="D160" s="58">
        <f t="shared" si="14"/>
        <v>480</v>
      </c>
      <c r="E160" s="43">
        <v>312</v>
      </c>
      <c r="F160" s="43">
        <v>168</v>
      </c>
      <c r="G160" s="29">
        <v>40</v>
      </c>
      <c r="H160" s="29">
        <v>26</v>
      </c>
      <c r="I160" s="29">
        <v>14</v>
      </c>
    </row>
    <row r="161" spans="1:9" ht="37.5">
      <c r="A161" s="33" t="s">
        <v>122</v>
      </c>
      <c r="B161" s="37" t="s">
        <v>288</v>
      </c>
      <c r="C161" s="26">
        <f t="shared" si="13"/>
        <v>520</v>
      </c>
      <c r="D161" s="58">
        <f t="shared" si="14"/>
        <v>480</v>
      </c>
      <c r="E161" s="43">
        <v>312</v>
      </c>
      <c r="F161" s="43">
        <v>168</v>
      </c>
      <c r="G161" s="29">
        <v>40</v>
      </c>
      <c r="H161" s="29">
        <v>26</v>
      </c>
      <c r="I161" s="29">
        <v>14</v>
      </c>
    </row>
    <row r="162" spans="1:9" ht="37.5">
      <c r="A162" s="33" t="s">
        <v>123</v>
      </c>
      <c r="B162" s="37" t="s">
        <v>289</v>
      </c>
      <c r="C162" s="26">
        <f t="shared" si="13"/>
        <v>260</v>
      </c>
      <c r="D162" s="58">
        <f t="shared" si="14"/>
        <v>260</v>
      </c>
      <c r="E162" s="43">
        <v>169</v>
      </c>
      <c r="F162" s="43">
        <v>91</v>
      </c>
      <c r="G162" s="29"/>
      <c r="H162" s="29"/>
      <c r="I162" s="29"/>
    </row>
    <row r="163" spans="1:9" ht="37.5">
      <c r="A163" s="33" t="s">
        <v>124</v>
      </c>
      <c r="B163" s="37" t="s">
        <v>290</v>
      </c>
      <c r="C163" s="26">
        <f t="shared" si="13"/>
        <v>260</v>
      </c>
      <c r="D163" s="58">
        <f t="shared" si="14"/>
        <v>260</v>
      </c>
      <c r="E163" s="43">
        <v>169</v>
      </c>
      <c r="F163" s="43">
        <v>91</v>
      </c>
      <c r="G163" s="29"/>
      <c r="H163" s="29"/>
      <c r="I163" s="29"/>
    </row>
    <row r="164" spans="1:9" ht="20.25" customHeight="1">
      <c r="A164" s="33" t="s">
        <v>125</v>
      </c>
      <c r="B164" s="37" t="s">
        <v>291</v>
      </c>
      <c r="C164" s="26">
        <f t="shared" si="13"/>
        <v>50</v>
      </c>
      <c r="D164" s="58">
        <f t="shared" si="14"/>
        <v>40</v>
      </c>
      <c r="E164" s="43">
        <v>26</v>
      </c>
      <c r="F164" s="43">
        <v>14</v>
      </c>
      <c r="G164" s="29">
        <v>10</v>
      </c>
      <c r="H164" s="29">
        <v>7</v>
      </c>
      <c r="I164" s="29">
        <v>3</v>
      </c>
    </row>
    <row r="165" spans="1:9" ht="20.25" customHeight="1">
      <c r="A165" s="33" t="s">
        <v>126</v>
      </c>
      <c r="B165" s="37" t="s">
        <v>292</v>
      </c>
      <c r="C165" s="26">
        <f t="shared" si="13"/>
        <v>90</v>
      </c>
      <c r="D165" s="58">
        <f t="shared" si="14"/>
        <v>90</v>
      </c>
      <c r="E165" s="43">
        <v>59</v>
      </c>
      <c r="F165" s="43">
        <v>31</v>
      </c>
      <c r="G165" s="29"/>
      <c r="H165" s="29"/>
      <c r="I165" s="29"/>
    </row>
    <row r="166" spans="1:9" ht="47.25" customHeight="1">
      <c r="A166" s="33" t="s">
        <v>127</v>
      </c>
      <c r="B166" s="37" t="s">
        <v>293</v>
      </c>
      <c r="C166" s="26">
        <f t="shared" si="13"/>
        <v>630</v>
      </c>
      <c r="D166" s="58">
        <f t="shared" si="14"/>
        <v>590</v>
      </c>
      <c r="E166" s="43">
        <v>384</v>
      </c>
      <c r="F166" s="43">
        <v>206</v>
      </c>
      <c r="G166" s="29">
        <v>40</v>
      </c>
      <c r="H166" s="29">
        <v>26</v>
      </c>
      <c r="I166" s="29">
        <v>14</v>
      </c>
    </row>
    <row r="167" spans="1:9" ht="56.25">
      <c r="A167" s="33" t="s">
        <v>128</v>
      </c>
      <c r="B167" s="37" t="s">
        <v>308</v>
      </c>
      <c r="C167" s="26">
        <f t="shared" si="13"/>
        <v>80</v>
      </c>
      <c r="D167" s="58">
        <f t="shared" si="14"/>
        <v>60</v>
      </c>
      <c r="E167" s="43">
        <v>39</v>
      </c>
      <c r="F167" s="43">
        <v>21</v>
      </c>
      <c r="G167" s="29">
        <v>20</v>
      </c>
      <c r="H167" s="29">
        <v>13</v>
      </c>
      <c r="I167" s="29">
        <v>7</v>
      </c>
    </row>
    <row r="168" spans="1:9" ht="58.5" customHeight="1">
      <c r="A168" s="33" t="s">
        <v>129</v>
      </c>
      <c r="B168" s="37" t="s">
        <v>294</v>
      </c>
      <c r="C168" s="26">
        <f t="shared" si="13"/>
        <v>425</v>
      </c>
      <c r="D168" s="58">
        <f t="shared" si="14"/>
        <v>385</v>
      </c>
      <c r="E168" s="43">
        <v>250</v>
      </c>
      <c r="F168" s="43">
        <v>135</v>
      </c>
      <c r="G168" s="29">
        <v>40</v>
      </c>
      <c r="H168" s="29">
        <v>26</v>
      </c>
      <c r="I168" s="29">
        <v>14</v>
      </c>
    </row>
    <row r="169" spans="1:9" ht="39" customHeight="1">
      <c r="A169" s="33" t="s">
        <v>130</v>
      </c>
      <c r="B169" s="37" t="s">
        <v>295</v>
      </c>
      <c r="C169" s="26">
        <f t="shared" si="13"/>
        <v>240</v>
      </c>
      <c r="D169" s="58">
        <f t="shared" si="14"/>
        <v>210</v>
      </c>
      <c r="E169" s="43">
        <v>137</v>
      </c>
      <c r="F169" s="43">
        <v>73</v>
      </c>
      <c r="G169" s="29">
        <v>30</v>
      </c>
      <c r="H169" s="29">
        <v>20</v>
      </c>
      <c r="I169" s="29">
        <v>10</v>
      </c>
    </row>
    <row r="170" spans="1:9" ht="37.5">
      <c r="A170" s="33" t="s">
        <v>131</v>
      </c>
      <c r="B170" s="37" t="s">
        <v>296</v>
      </c>
      <c r="C170" s="26">
        <f t="shared" si="13"/>
        <v>260</v>
      </c>
      <c r="D170" s="58">
        <f t="shared" si="14"/>
        <v>220</v>
      </c>
      <c r="E170" s="43">
        <v>143</v>
      </c>
      <c r="F170" s="43">
        <v>77</v>
      </c>
      <c r="G170" s="29">
        <v>40</v>
      </c>
      <c r="H170" s="29">
        <v>26</v>
      </c>
      <c r="I170" s="29">
        <v>14</v>
      </c>
    </row>
    <row r="171" spans="1:9" ht="22.5" customHeight="1">
      <c r="A171" s="33" t="s">
        <v>132</v>
      </c>
      <c r="B171" s="37" t="s">
        <v>297</v>
      </c>
      <c r="C171" s="26">
        <f t="shared" si="13"/>
        <v>740</v>
      </c>
      <c r="D171" s="58">
        <f t="shared" si="14"/>
        <v>670</v>
      </c>
      <c r="E171" s="43">
        <v>436</v>
      </c>
      <c r="F171" s="43">
        <v>234</v>
      </c>
      <c r="G171" s="29">
        <v>70</v>
      </c>
      <c r="H171" s="29">
        <v>46</v>
      </c>
      <c r="I171" s="29">
        <v>24</v>
      </c>
    </row>
    <row r="172" spans="1:9" ht="56.25">
      <c r="A172" s="33" t="s">
        <v>133</v>
      </c>
      <c r="B172" s="37" t="s">
        <v>298</v>
      </c>
      <c r="C172" s="26">
        <f t="shared" si="13"/>
        <v>240</v>
      </c>
      <c r="D172" s="58">
        <f t="shared" si="14"/>
        <v>220</v>
      </c>
      <c r="E172" s="43">
        <v>143</v>
      </c>
      <c r="F172" s="43">
        <v>77</v>
      </c>
      <c r="G172" s="29">
        <v>20</v>
      </c>
      <c r="H172" s="29">
        <v>13</v>
      </c>
      <c r="I172" s="29">
        <v>7</v>
      </c>
    </row>
    <row r="173" spans="1:9" ht="39.75" customHeight="1">
      <c r="A173" s="33" t="s">
        <v>134</v>
      </c>
      <c r="B173" s="37" t="s">
        <v>299</v>
      </c>
      <c r="C173" s="26">
        <f t="shared" si="13"/>
        <v>200</v>
      </c>
      <c r="D173" s="58">
        <f t="shared" si="14"/>
        <v>180</v>
      </c>
      <c r="E173" s="43">
        <v>117</v>
      </c>
      <c r="F173" s="43">
        <v>63</v>
      </c>
      <c r="G173" s="29">
        <v>20</v>
      </c>
      <c r="H173" s="29">
        <v>13</v>
      </c>
      <c r="I173" s="29">
        <v>7</v>
      </c>
    </row>
    <row r="174" spans="1:9" ht="36.75" customHeight="1">
      <c r="A174" s="33" t="s">
        <v>135</v>
      </c>
      <c r="B174" s="37" t="s">
        <v>300</v>
      </c>
      <c r="C174" s="26">
        <f t="shared" si="13"/>
        <v>250</v>
      </c>
      <c r="D174" s="58">
        <f t="shared" si="14"/>
        <v>230</v>
      </c>
      <c r="E174" s="43">
        <v>150</v>
      </c>
      <c r="F174" s="43">
        <v>80</v>
      </c>
      <c r="G174" s="29">
        <v>20</v>
      </c>
      <c r="H174" s="29">
        <v>13</v>
      </c>
      <c r="I174" s="29">
        <v>7</v>
      </c>
    </row>
    <row r="175" spans="1:9" ht="37.5">
      <c r="A175" s="33" t="s">
        <v>136</v>
      </c>
      <c r="B175" s="37" t="s">
        <v>301</v>
      </c>
      <c r="C175" s="26">
        <f t="shared" si="13"/>
        <v>110</v>
      </c>
      <c r="D175" s="58">
        <f t="shared" si="14"/>
        <v>100</v>
      </c>
      <c r="E175" s="43">
        <v>65</v>
      </c>
      <c r="F175" s="43">
        <v>35</v>
      </c>
      <c r="G175" s="29">
        <v>10</v>
      </c>
      <c r="H175" s="29">
        <v>7</v>
      </c>
      <c r="I175" s="29">
        <v>3</v>
      </c>
    </row>
    <row r="176" spans="1:9" ht="18.75">
      <c r="A176" s="33" t="s">
        <v>138</v>
      </c>
      <c r="B176" s="37" t="s">
        <v>302</v>
      </c>
      <c r="C176" s="26">
        <f t="shared" si="13"/>
        <v>60</v>
      </c>
      <c r="D176" s="58">
        <f t="shared" si="14"/>
        <v>50</v>
      </c>
      <c r="E176" s="43">
        <v>33</v>
      </c>
      <c r="F176" s="43">
        <v>17</v>
      </c>
      <c r="G176" s="29">
        <v>10</v>
      </c>
      <c r="H176" s="29">
        <v>7</v>
      </c>
      <c r="I176" s="29">
        <v>3</v>
      </c>
    </row>
    <row r="177" spans="1:9" ht="37.5">
      <c r="A177" s="33" t="s">
        <v>139</v>
      </c>
      <c r="B177" s="37" t="s">
        <v>303</v>
      </c>
      <c r="C177" s="26">
        <f t="shared" si="13"/>
        <v>70</v>
      </c>
      <c r="D177" s="58">
        <f t="shared" si="14"/>
        <v>60</v>
      </c>
      <c r="E177" s="43">
        <v>39</v>
      </c>
      <c r="F177" s="43">
        <v>21</v>
      </c>
      <c r="G177" s="29">
        <v>10</v>
      </c>
      <c r="H177" s="29">
        <v>7</v>
      </c>
      <c r="I177" s="29">
        <v>3</v>
      </c>
    </row>
    <row r="178" spans="1:9" ht="62.25" customHeight="1">
      <c r="A178" s="34" t="s">
        <v>137</v>
      </c>
      <c r="B178" s="37" t="s">
        <v>304</v>
      </c>
      <c r="C178" s="26">
        <f t="shared" si="13"/>
        <v>50</v>
      </c>
      <c r="D178" s="58">
        <f t="shared" si="14"/>
        <v>50</v>
      </c>
      <c r="E178" s="43">
        <v>33</v>
      </c>
      <c r="F178" s="43">
        <v>17</v>
      </c>
      <c r="G178" s="29"/>
      <c r="H178" s="29"/>
      <c r="I178" s="29"/>
    </row>
    <row r="179" spans="1:9" ht="18.75">
      <c r="A179" s="33" t="s">
        <v>140</v>
      </c>
      <c r="B179" s="37" t="s">
        <v>305</v>
      </c>
      <c r="C179" s="26">
        <f t="shared" si="13"/>
        <v>40</v>
      </c>
      <c r="D179" s="58">
        <f t="shared" si="14"/>
        <v>30</v>
      </c>
      <c r="E179" s="43">
        <v>20</v>
      </c>
      <c r="F179" s="43">
        <v>10</v>
      </c>
      <c r="G179" s="29">
        <v>10</v>
      </c>
      <c r="H179" s="29">
        <v>7</v>
      </c>
      <c r="I179" s="29">
        <v>3</v>
      </c>
    </row>
    <row r="180" spans="1:9" ht="37.5">
      <c r="A180" s="33" t="s">
        <v>141</v>
      </c>
      <c r="B180" s="37" t="s">
        <v>306</v>
      </c>
      <c r="C180" s="26">
        <f t="shared" si="13"/>
        <v>70</v>
      </c>
      <c r="D180" s="58">
        <f t="shared" si="14"/>
        <v>70</v>
      </c>
      <c r="E180" s="43">
        <v>46</v>
      </c>
      <c r="F180" s="43">
        <v>24</v>
      </c>
      <c r="G180" s="29"/>
      <c r="H180" s="29"/>
      <c r="I180" s="29"/>
    </row>
    <row r="181" spans="1:9" ht="37.5">
      <c r="A181" s="33" t="s">
        <v>142</v>
      </c>
      <c r="B181" s="37" t="s">
        <v>307</v>
      </c>
      <c r="C181" s="26">
        <f t="shared" si="13"/>
        <v>100</v>
      </c>
      <c r="D181" s="58">
        <f t="shared" si="14"/>
        <v>100</v>
      </c>
      <c r="E181" s="43">
        <v>65</v>
      </c>
      <c r="F181" s="43">
        <v>35</v>
      </c>
      <c r="G181" s="29"/>
      <c r="H181" s="29"/>
      <c r="I181" s="29"/>
    </row>
    <row r="182" spans="1:9" ht="37.5">
      <c r="A182" s="33" t="s">
        <v>373</v>
      </c>
      <c r="B182" s="60" t="s">
        <v>375</v>
      </c>
      <c r="C182" s="26">
        <f t="shared" si="13"/>
        <v>35</v>
      </c>
      <c r="D182" s="58">
        <f t="shared" si="14"/>
        <v>35</v>
      </c>
      <c r="E182" s="43">
        <v>23</v>
      </c>
      <c r="F182" s="43">
        <v>12</v>
      </c>
      <c r="G182" s="29"/>
      <c r="H182" s="29"/>
      <c r="I182" s="29"/>
    </row>
    <row r="183" spans="1:9" ht="56.25">
      <c r="A183" s="33" t="s">
        <v>374</v>
      </c>
      <c r="B183" s="60" t="s">
        <v>376</v>
      </c>
      <c r="C183" s="26">
        <f t="shared" si="13"/>
        <v>22</v>
      </c>
      <c r="D183" s="58">
        <f t="shared" si="14"/>
        <v>22</v>
      </c>
      <c r="E183" s="43">
        <v>14</v>
      </c>
      <c r="F183" s="43">
        <v>8</v>
      </c>
      <c r="G183" s="29"/>
      <c r="H183" s="29"/>
      <c r="I183" s="29"/>
    </row>
    <row r="184" spans="1:255" s="75" customFormat="1" ht="18" customHeight="1">
      <c r="A184" s="50"/>
      <c r="B184" s="53" t="s">
        <v>193</v>
      </c>
      <c r="C184" s="70">
        <f>SUM(C143:C183)</f>
        <v>11542</v>
      </c>
      <c r="D184" s="70">
        <f aca="true" t="shared" si="15" ref="D184:I184">SUM(D143:D183)</f>
        <v>10510</v>
      </c>
      <c r="E184" s="70">
        <f t="shared" si="15"/>
        <v>6837</v>
      </c>
      <c r="F184" s="70">
        <f t="shared" si="15"/>
        <v>3673</v>
      </c>
      <c r="G184" s="70">
        <f t="shared" si="15"/>
        <v>1032</v>
      </c>
      <c r="H184" s="70">
        <f t="shared" si="15"/>
        <v>676</v>
      </c>
      <c r="I184" s="70">
        <f t="shared" si="15"/>
        <v>356</v>
      </c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4"/>
      <c r="HR184" s="74"/>
      <c r="HS184" s="74"/>
      <c r="HT184" s="74"/>
      <c r="HU184" s="74"/>
      <c r="HV184" s="74"/>
      <c r="HW184" s="74"/>
      <c r="HX184" s="74"/>
      <c r="HY184" s="74"/>
      <c r="HZ184" s="74"/>
      <c r="IA184" s="74"/>
      <c r="IB184" s="74"/>
      <c r="IC184" s="74"/>
      <c r="ID184" s="74"/>
      <c r="IE184" s="74"/>
      <c r="IF184" s="74"/>
      <c r="IG184" s="74"/>
      <c r="IH184" s="74"/>
      <c r="II184" s="74"/>
      <c r="IJ184" s="74"/>
      <c r="IK184" s="74"/>
      <c r="IL184" s="74"/>
      <c r="IM184" s="74"/>
      <c r="IN184" s="74"/>
      <c r="IO184" s="74"/>
      <c r="IP184" s="74"/>
      <c r="IQ184" s="74"/>
      <c r="IR184" s="74"/>
      <c r="IS184" s="74"/>
      <c r="IT184" s="74"/>
      <c r="IU184" s="74"/>
    </row>
    <row r="185" spans="1:9" ht="56.25">
      <c r="A185" s="30"/>
      <c r="B185" s="37" t="s">
        <v>388</v>
      </c>
      <c r="C185" s="43">
        <v>115</v>
      </c>
      <c r="D185" s="58"/>
      <c r="E185" s="43"/>
      <c r="F185" s="43"/>
      <c r="G185" s="58"/>
      <c r="H185" s="43"/>
      <c r="I185" s="43"/>
    </row>
    <row r="186" spans="1:9" ht="75.75" customHeight="1">
      <c r="A186" s="30"/>
      <c r="B186" s="37" t="s">
        <v>366</v>
      </c>
      <c r="C186" s="43">
        <v>115</v>
      </c>
      <c r="D186" s="58"/>
      <c r="E186" s="43"/>
      <c r="F186" s="43"/>
      <c r="G186" s="58"/>
      <c r="H186" s="43"/>
      <c r="I186" s="43"/>
    </row>
    <row r="187" spans="1:9" ht="93.75">
      <c r="A187" s="30"/>
      <c r="B187" s="37" t="s">
        <v>365</v>
      </c>
      <c r="C187" s="43">
        <v>58</v>
      </c>
      <c r="D187" s="58"/>
      <c r="E187" s="43"/>
      <c r="F187" s="43"/>
      <c r="G187" s="58"/>
      <c r="H187" s="43"/>
      <c r="I187" s="43"/>
    </row>
    <row r="188" spans="1:9" ht="66" customHeight="1">
      <c r="A188" s="30"/>
      <c r="B188" s="37" t="s">
        <v>217</v>
      </c>
      <c r="C188" s="43">
        <v>230</v>
      </c>
      <c r="D188" s="58"/>
      <c r="E188" s="43"/>
      <c r="F188" s="43"/>
      <c r="G188" s="58"/>
      <c r="H188" s="43"/>
      <c r="I188" s="43"/>
    </row>
    <row r="189" spans="1:9" ht="18.75">
      <c r="A189" s="50"/>
      <c r="B189" s="53" t="s">
        <v>218</v>
      </c>
      <c r="C189" s="49">
        <f>SUM(C184:C188)</f>
        <v>12060</v>
      </c>
      <c r="D189" s="49"/>
      <c r="E189" s="49"/>
      <c r="F189" s="49"/>
      <c r="G189" s="49"/>
      <c r="H189" s="49"/>
      <c r="I189" s="49"/>
    </row>
    <row r="190" spans="1:9" ht="15.75" customHeight="1">
      <c r="A190" s="93" t="s">
        <v>309</v>
      </c>
      <c r="B190" s="93"/>
      <c r="C190" s="93"/>
      <c r="D190" s="93"/>
      <c r="E190" s="93"/>
      <c r="F190" s="93"/>
      <c r="G190" s="93"/>
      <c r="H190" s="93"/>
      <c r="I190" s="93"/>
    </row>
    <row r="191" spans="1:9" ht="22.5" customHeight="1">
      <c r="A191" s="33" t="s">
        <v>143</v>
      </c>
      <c r="B191" s="36" t="s">
        <v>12</v>
      </c>
      <c r="C191" s="26">
        <f aca="true" t="shared" si="16" ref="C191:C202">+D191+G191</f>
        <v>425</v>
      </c>
      <c r="D191" s="58">
        <f>SUM(E191:F191)</f>
        <v>300</v>
      </c>
      <c r="E191" s="43">
        <v>195</v>
      </c>
      <c r="F191" s="43">
        <v>105</v>
      </c>
      <c r="G191" s="29">
        <v>125</v>
      </c>
      <c r="H191" s="29">
        <v>81</v>
      </c>
      <c r="I191" s="29">
        <v>44</v>
      </c>
    </row>
    <row r="192" spans="1:9" ht="40.5" customHeight="1">
      <c r="A192" s="33" t="s">
        <v>144</v>
      </c>
      <c r="B192" s="37" t="s">
        <v>310</v>
      </c>
      <c r="C192" s="26">
        <f t="shared" si="16"/>
        <v>290</v>
      </c>
      <c r="D192" s="58">
        <f aca="true" t="shared" si="17" ref="D192:D202">SUM(E192:F192)</f>
        <v>240</v>
      </c>
      <c r="E192" s="43">
        <v>156</v>
      </c>
      <c r="F192" s="43">
        <v>84</v>
      </c>
      <c r="G192" s="29">
        <v>50</v>
      </c>
      <c r="H192" s="29">
        <v>33</v>
      </c>
      <c r="I192" s="29">
        <v>17</v>
      </c>
    </row>
    <row r="193" spans="1:9" ht="37.5">
      <c r="A193" s="33" t="s">
        <v>145</v>
      </c>
      <c r="B193" s="37" t="s">
        <v>311</v>
      </c>
      <c r="C193" s="26">
        <f t="shared" si="16"/>
        <v>40</v>
      </c>
      <c r="D193" s="58">
        <f t="shared" si="17"/>
        <v>30</v>
      </c>
      <c r="E193" s="43">
        <v>20</v>
      </c>
      <c r="F193" s="43">
        <v>10</v>
      </c>
      <c r="G193" s="29">
        <v>10</v>
      </c>
      <c r="H193" s="29">
        <v>7</v>
      </c>
      <c r="I193" s="29">
        <v>3</v>
      </c>
    </row>
    <row r="194" spans="1:9" ht="41.25" customHeight="1">
      <c r="A194" s="33" t="s">
        <v>146</v>
      </c>
      <c r="B194" s="37" t="s">
        <v>312</v>
      </c>
      <c r="C194" s="26">
        <f t="shared" si="16"/>
        <v>55</v>
      </c>
      <c r="D194" s="58">
        <f t="shared" si="17"/>
        <v>45</v>
      </c>
      <c r="E194" s="43">
        <v>29</v>
      </c>
      <c r="F194" s="43">
        <v>16</v>
      </c>
      <c r="G194" s="29">
        <v>10</v>
      </c>
      <c r="H194" s="29">
        <v>7</v>
      </c>
      <c r="I194" s="29">
        <v>3</v>
      </c>
    </row>
    <row r="195" spans="1:9" ht="35.25" customHeight="1">
      <c r="A195" s="33" t="s">
        <v>147</v>
      </c>
      <c r="B195" s="37" t="s">
        <v>313</v>
      </c>
      <c r="C195" s="26">
        <f t="shared" si="16"/>
        <v>195</v>
      </c>
      <c r="D195" s="58">
        <f t="shared" si="17"/>
        <v>175</v>
      </c>
      <c r="E195" s="43">
        <v>114</v>
      </c>
      <c r="F195" s="43">
        <v>61</v>
      </c>
      <c r="G195" s="29">
        <v>20</v>
      </c>
      <c r="H195" s="29">
        <v>13</v>
      </c>
      <c r="I195" s="29">
        <v>7</v>
      </c>
    </row>
    <row r="196" spans="1:9" ht="18" customHeight="1">
      <c r="A196" s="33" t="s">
        <v>148</v>
      </c>
      <c r="B196" s="37" t="s">
        <v>314</v>
      </c>
      <c r="C196" s="26">
        <f t="shared" si="16"/>
        <v>285</v>
      </c>
      <c r="D196" s="58">
        <f t="shared" si="17"/>
        <v>235</v>
      </c>
      <c r="E196" s="43">
        <v>153</v>
      </c>
      <c r="F196" s="43">
        <v>82</v>
      </c>
      <c r="G196" s="29">
        <v>50</v>
      </c>
      <c r="H196" s="29">
        <v>33</v>
      </c>
      <c r="I196" s="29">
        <v>17</v>
      </c>
    </row>
    <row r="197" spans="1:9" ht="35.25" customHeight="1">
      <c r="A197" s="33" t="s">
        <v>149</v>
      </c>
      <c r="B197" s="37" t="s">
        <v>315</v>
      </c>
      <c r="C197" s="26">
        <f t="shared" si="16"/>
        <v>90</v>
      </c>
      <c r="D197" s="58">
        <f t="shared" si="17"/>
        <v>80</v>
      </c>
      <c r="E197" s="43">
        <v>52</v>
      </c>
      <c r="F197" s="43">
        <v>28</v>
      </c>
      <c r="G197" s="29">
        <v>10</v>
      </c>
      <c r="H197" s="29">
        <v>7</v>
      </c>
      <c r="I197" s="29">
        <v>3</v>
      </c>
    </row>
    <row r="198" spans="1:9" ht="18" customHeight="1">
      <c r="A198" s="33" t="s">
        <v>150</v>
      </c>
      <c r="B198" s="37" t="s">
        <v>316</v>
      </c>
      <c r="C198" s="26">
        <f t="shared" si="16"/>
        <v>135</v>
      </c>
      <c r="D198" s="58">
        <f t="shared" si="17"/>
        <v>115</v>
      </c>
      <c r="E198" s="43">
        <v>75</v>
      </c>
      <c r="F198" s="43">
        <v>40</v>
      </c>
      <c r="G198" s="29">
        <v>20</v>
      </c>
      <c r="H198" s="29">
        <v>13</v>
      </c>
      <c r="I198" s="29">
        <v>7</v>
      </c>
    </row>
    <row r="199" spans="1:9" ht="18" customHeight="1">
      <c r="A199" s="33" t="s">
        <v>151</v>
      </c>
      <c r="B199" s="37" t="s">
        <v>317</v>
      </c>
      <c r="C199" s="26">
        <f t="shared" si="16"/>
        <v>45</v>
      </c>
      <c r="D199" s="58">
        <f t="shared" si="17"/>
        <v>35</v>
      </c>
      <c r="E199" s="43">
        <v>23</v>
      </c>
      <c r="F199" s="43">
        <v>12</v>
      </c>
      <c r="G199" s="29">
        <v>10</v>
      </c>
      <c r="H199" s="29">
        <v>7</v>
      </c>
      <c r="I199" s="29">
        <v>3</v>
      </c>
    </row>
    <row r="200" spans="1:9" ht="37.5">
      <c r="A200" s="33" t="s">
        <v>152</v>
      </c>
      <c r="B200" s="37" t="s">
        <v>318</v>
      </c>
      <c r="C200" s="26">
        <f t="shared" si="16"/>
        <v>75</v>
      </c>
      <c r="D200" s="58">
        <f t="shared" si="17"/>
        <v>65</v>
      </c>
      <c r="E200" s="43">
        <v>42</v>
      </c>
      <c r="F200" s="43">
        <v>23</v>
      </c>
      <c r="G200" s="29">
        <v>10</v>
      </c>
      <c r="H200" s="29">
        <v>7</v>
      </c>
      <c r="I200" s="29">
        <v>3</v>
      </c>
    </row>
    <row r="201" spans="1:9" ht="18.75">
      <c r="A201" s="34" t="s">
        <v>153</v>
      </c>
      <c r="B201" s="37" t="s">
        <v>319</v>
      </c>
      <c r="C201" s="26">
        <f t="shared" si="16"/>
        <v>235</v>
      </c>
      <c r="D201" s="58">
        <f t="shared" si="17"/>
        <v>185</v>
      </c>
      <c r="E201" s="43">
        <v>120</v>
      </c>
      <c r="F201" s="43">
        <v>65</v>
      </c>
      <c r="G201" s="29">
        <v>50</v>
      </c>
      <c r="H201" s="29">
        <v>33</v>
      </c>
      <c r="I201" s="29">
        <v>17</v>
      </c>
    </row>
    <row r="202" spans="1:9" ht="37.5">
      <c r="A202" s="34" t="s">
        <v>154</v>
      </c>
      <c r="B202" s="37" t="s">
        <v>320</v>
      </c>
      <c r="C202" s="26">
        <f t="shared" si="16"/>
        <v>60</v>
      </c>
      <c r="D202" s="58">
        <f t="shared" si="17"/>
        <v>50</v>
      </c>
      <c r="E202" s="43">
        <v>33</v>
      </c>
      <c r="F202" s="43">
        <v>17</v>
      </c>
      <c r="G202" s="29">
        <v>10</v>
      </c>
      <c r="H202" s="29">
        <v>7</v>
      </c>
      <c r="I202" s="29">
        <v>3</v>
      </c>
    </row>
    <row r="203" spans="1:255" s="75" customFormat="1" ht="23.25" customHeight="1">
      <c r="A203" s="50"/>
      <c r="B203" s="53" t="s">
        <v>193</v>
      </c>
      <c r="C203" s="70">
        <f>SUM(C191:C202)</f>
        <v>1930</v>
      </c>
      <c r="D203" s="70">
        <f aca="true" t="shared" si="18" ref="D203:I203">SUM(D191:D202)</f>
        <v>1555</v>
      </c>
      <c r="E203" s="70">
        <f t="shared" si="18"/>
        <v>1012</v>
      </c>
      <c r="F203" s="70">
        <f t="shared" si="18"/>
        <v>543</v>
      </c>
      <c r="G203" s="70">
        <f t="shared" si="18"/>
        <v>375</v>
      </c>
      <c r="H203" s="70">
        <f t="shared" si="18"/>
        <v>248</v>
      </c>
      <c r="I203" s="70">
        <f t="shared" si="18"/>
        <v>127</v>
      </c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4"/>
      <c r="II203" s="74"/>
      <c r="IJ203" s="74"/>
      <c r="IK203" s="74"/>
      <c r="IL203" s="74"/>
      <c r="IM203" s="74"/>
      <c r="IN203" s="74"/>
      <c r="IO203" s="74"/>
      <c r="IP203" s="74"/>
      <c r="IQ203" s="74"/>
      <c r="IR203" s="74"/>
      <c r="IS203" s="74"/>
      <c r="IT203" s="74"/>
      <c r="IU203" s="74"/>
    </row>
    <row r="204" spans="1:9" ht="56.25">
      <c r="A204" s="30"/>
      <c r="B204" s="37" t="s">
        <v>388</v>
      </c>
      <c r="C204" s="43">
        <v>20</v>
      </c>
      <c r="D204" s="58"/>
      <c r="E204" s="43"/>
      <c r="F204" s="43"/>
      <c r="G204" s="58"/>
      <c r="H204" s="43"/>
      <c r="I204" s="43"/>
    </row>
    <row r="205" spans="1:9" ht="75">
      <c r="A205" s="30"/>
      <c r="B205" s="37" t="s">
        <v>366</v>
      </c>
      <c r="C205" s="43">
        <v>20</v>
      </c>
      <c r="D205" s="58"/>
      <c r="E205" s="43"/>
      <c r="F205" s="43"/>
      <c r="G205" s="58"/>
      <c r="H205" s="43"/>
      <c r="I205" s="43"/>
    </row>
    <row r="206" spans="1:9" ht="93.75">
      <c r="A206" s="30"/>
      <c r="B206" s="37" t="s">
        <v>365</v>
      </c>
      <c r="C206" s="43">
        <v>10</v>
      </c>
      <c r="D206" s="58"/>
      <c r="E206" s="43"/>
      <c r="F206" s="43"/>
      <c r="G206" s="58"/>
      <c r="H206" s="43"/>
      <c r="I206" s="43"/>
    </row>
    <row r="207" spans="1:9" ht="64.5" customHeight="1">
      <c r="A207" s="30"/>
      <c r="B207" s="37" t="s">
        <v>217</v>
      </c>
      <c r="C207" s="43">
        <v>40</v>
      </c>
      <c r="D207" s="58"/>
      <c r="E207" s="43"/>
      <c r="F207" s="43"/>
      <c r="G207" s="58"/>
      <c r="H207" s="43"/>
      <c r="I207" s="43"/>
    </row>
    <row r="208" spans="1:9" ht="18.75">
      <c r="A208" s="50"/>
      <c r="B208" s="53" t="s">
        <v>218</v>
      </c>
      <c r="C208" s="70">
        <f>SUM(C203:C207)</f>
        <v>2020</v>
      </c>
      <c r="D208" s="43"/>
      <c r="E208" s="43"/>
      <c r="F208" s="43"/>
      <c r="G208" s="43"/>
      <c r="H208" s="43"/>
      <c r="I208" s="43"/>
    </row>
    <row r="209" spans="1:9" ht="15" customHeight="1">
      <c r="A209" s="95" t="s">
        <v>321</v>
      </c>
      <c r="B209" s="95"/>
      <c r="C209" s="95"/>
      <c r="D209" s="95"/>
      <c r="E209" s="95"/>
      <c r="F209" s="95"/>
      <c r="G209" s="95"/>
      <c r="H209" s="95"/>
      <c r="I209" s="95"/>
    </row>
    <row r="210" spans="1:9" ht="60" customHeight="1">
      <c r="A210" s="33" t="s">
        <v>155</v>
      </c>
      <c r="B210" s="37" t="s">
        <v>322</v>
      </c>
      <c r="C210" s="43">
        <f>SUM(D210+G210)</f>
        <v>90</v>
      </c>
      <c r="D210" s="58">
        <f>SUM(E210:F210)</f>
        <v>70</v>
      </c>
      <c r="E210" s="43">
        <v>46</v>
      </c>
      <c r="F210" s="43">
        <v>24</v>
      </c>
      <c r="G210" s="43">
        <f>SUM(H210:I210)</f>
        <v>20</v>
      </c>
      <c r="H210" s="26">
        <v>13</v>
      </c>
      <c r="I210" s="26">
        <v>7</v>
      </c>
    </row>
    <row r="211" spans="1:9" ht="22.5" customHeight="1">
      <c r="A211" s="33" t="s">
        <v>156</v>
      </c>
      <c r="B211" s="37" t="s">
        <v>13</v>
      </c>
      <c r="C211" s="43">
        <f aca="true" t="shared" si="19" ref="C211:C220">SUM(D211+G211)</f>
        <v>360</v>
      </c>
      <c r="D211" s="58">
        <f>SUM(E211:F211)</f>
        <v>315</v>
      </c>
      <c r="E211" s="43">
        <v>205</v>
      </c>
      <c r="F211" s="43">
        <v>110</v>
      </c>
      <c r="G211" s="43">
        <f>SUM(H211:I211)</f>
        <v>45</v>
      </c>
      <c r="H211" s="26">
        <v>29</v>
      </c>
      <c r="I211" s="26">
        <v>16</v>
      </c>
    </row>
    <row r="212" spans="1:9" ht="18" customHeight="1">
      <c r="A212" s="33" t="s">
        <v>157</v>
      </c>
      <c r="B212" s="37" t="s">
        <v>323</v>
      </c>
      <c r="C212" s="43">
        <f t="shared" si="19"/>
        <v>40</v>
      </c>
      <c r="D212" s="58">
        <f aca="true" t="shared" si="20" ref="D212:D220">SUM(E212:F212)</f>
        <v>40</v>
      </c>
      <c r="E212" s="43">
        <v>26</v>
      </c>
      <c r="F212" s="43">
        <v>14</v>
      </c>
      <c r="G212" s="43"/>
      <c r="H212" s="43"/>
      <c r="I212" s="30"/>
    </row>
    <row r="213" spans="1:9" ht="34.5" customHeight="1">
      <c r="A213" s="33" t="s">
        <v>158</v>
      </c>
      <c r="B213" s="37" t="s">
        <v>324</v>
      </c>
      <c r="C213" s="43">
        <f t="shared" si="19"/>
        <v>70</v>
      </c>
      <c r="D213" s="58">
        <f t="shared" si="20"/>
        <v>50</v>
      </c>
      <c r="E213" s="43">
        <v>33</v>
      </c>
      <c r="F213" s="43">
        <v>17</v>
      </c>
      <c r="G213" s="43">
        <f>SUM(H213:I213)</f>
        <v>20</v>
      </c>
      <c r="H213" s="26">
        <v>13</v>
      </c>
      <c r="I213" s="26">
        <v>7</v>
      </c>
    </row>
    <row r="214" spans="1:9" ht="16.5" customHeight="1">
      <c r="A214" s="33" t="s">
        <v>159</v>
      </c>
      <c r="B214" s="37" t="s">
        <v>325</v>
      </c>
      <c r="C214" s="43">
        <f t="shared" si="19"/>
        <v>80</v>
      </c>
      <c r="D214" s="58">
        <f t="shared" si="20"/>
        <v>65</v>
      </c>
      <c r="E214" s="43">
        <v>42</v>
      </c>
      <c r="F214" s="43">
        <v>23</v>
      </c>
      <c r="G214" s="43">
        <f>SUM(H214:I214)</f>
        <v>15</v>
      </c>
      <c r="H214" s="26">
        <v>10</v>
      </c>
      <c r="I214" s="26">
        <v>5</v>
      </c>
    </row>
    <row r="215" spans="1:9" ht="20.25" customHeight="1">
      <c r="A215" s="33" t="s">
        <v>160</v>
      </c>
      <c r="B215" s="37" t="s">
        <v>326</v>
      </c>
      <c r="C215" s="43">
        <f t="shared" si="19"/>
        <v>25</v>
      </c>
      <c r="D215" s="58">
        <f t="shared" si="20"/>
        <v>25</v>
      </c>
      <c r="E215" s="43">
        <v>16</v>
      </c>
      <c r="F215" s="43">
        <v>9</v>
      </c>
      <c r="G215" s="43"/>
      <c r="H215" s="43"/>
      <c r="I215" s="30"/>
    </row>
    <row r="216" spans="1:9" ht="18.75" customHeight="1">
      <c r="A216" s="33" t="s">
        <v>161</v>
      </c>
      <c r="B216" s="37" t="s">
        <v>14</v>
      </c>
      <c r="C216" s="43">
        <f t="shared" si="19"/>
        <v>30</v>
      </c>
      <c r="D216" s="58">
        <f t="shared" si="20"/>
        <v>30</v>
      </c>
      <c r="E216" s="43">
        <v>20</v>
      </c>
      <c r="F216" s="43">
        <v>10</v>
      </c>
      <c r="G216" s="43"/>
      <c r="H216" s="43"/>
      <c r="I216" s="30"/>
    </row>
    <row r="217" spans="1:9" ht="19.5" customHeight="1">
      <c r="A217" s="34" t="s">
        <v>162</v>
      </c>
      <c r="B217" s="37" t="s">
        <v>327</v>
      </c>
      <c r="C217" s="43">
        <f t="shared" si="19"/>
        <v>20</v>
      </c>
      <c r="D217" s="58">
        <f t="shared" si="20"/>
        <v>20</v>
      </c>
      <c r="E217" s="43">
        <v>13</v>
      </c>
      <c r="F217" s="43">
        <v>7</v>
      </c>
      <c r="G217" s="43"/>
      <c r="H217" s="71"/>
      <c r="I217" s="25"/>
    </row>
    <row r="218" spans="1:9" ht="19.5" customHeight="1">
      <c r="A218" s="34" t="s">
        <v>163</v>
      </c>
      <c r="B218" s="37" t="s">
        <v>328</v>
      </c>
      <c r="C218" s="43">
        <f t="shared" si="19"/>
        <v>35</v>
      </c>
      <c r="D218" s="58">
        <f t="shared" si="20"/>
        <v>35</v>
      </c>
      <c r="E218" s="43">
        <v>23</v>
      </c>
      <c r="F218" s="43">
        <v>12</v>
      </c>
      <c r="G218" s="43"/>
      <c r="H218" s="71"/>
      <c r="I218" s="25"/>
    </row>
    <row r="219" spans="1:9" ht="19.5" customHeight="1">
      <c r="A219" s="34" t="s">
        <v>164</v>
      </c>
      <c r="B219" s="37" t="s">
        <v>329</v>
      </c>
      <c r="C219" s="43">
        <f t="shared" si="19"/>
        <v>35</v>
      </c>
      <c r="D219" s="58">
        <f t="shared" si="20"/>
        <v>35</v>
      </c>
      <c r="E219" s="43">
        <v>23</v>
      </c>
      <c r="F219" s="43">
        <v>12</v>
      </c>
      <c r="G219" s="43"/>
      <c r="H219" s="71"/>
      <c r="I219" s="25"/>
    </row>
    <row r="220" spans="1:9" ht="34.5" customHeight="1">
      <c r="A220" s="34" t="s">
        <v>165</v>
      </c>
      <c r="B220" s="37" t="s">
        <v>330</v>
      </c>
      <c r="C220" s="43">
        <f t="shared" si="19"/>
        <v>125</v>
      </c>
      <c r="D220" s="58">
        <f t="shared" si="20"/>
        <v>95</v>
      </c>
      <c r="E220" s="43">
        <v>62</v>
      </c>
      <c r="F220" s="43">
        <v>33</v>
      </c>
      <c r="G220" s="43">
        <f>SUM(H220:I220)</f>
        <v>30</v>
      </c>
      <c r="H220" s="26">
        <v>20</v>
      </c>
      <c r="I220" s="26">
        <v>10</v>
      </c>
    </row>
    <row r="221" spans="1:255" s="75" customFormat="1" ht="18.75">
      <c r="A221" s="50"/>
      <c r="B221" s="53" t="s">
        <v>193</v>
      </c>
      <c r="C221" s="70">
        <f>SUM(C210:C220)</f>
        <v>910</v>
      </c>
      <c r="D221" s="70">
        <f aca="true" t="shared" si="21" ref="D221:I221">SUM(D210:D220)</f>
        <v>780</v>
      </c>
      <c r="E221" s="70">
        <f t="shared" si="21"/>
        <v>509</v>
      </c>
      <c r="F221" s="70">
        <f t="shared" si="21"/>
        <v>271</v>
      </c>
      <c r="G221" s="70">
        <f t="shared" si="21"/>
        <v>130</v>
      </c>
      <c r="H221" s="70">
        <f t="shared" si="21"/>
        <v>85</v>
      </c>
      <c r="I221" s="70">
        <f t="shared" si="21"/>
        <v>45</v>
      </c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74"/>
      <c r="HJ221" s="74"/>
      <c r="HK221" s="74"/>
      <c r="HL221" s="74"/>
      <c r="HM221" s="74"/>
      <c r="HN221" s="74"/>
      <c r="HO221" s="74"/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  <c r="IG221" s="74"/>
      <c r="IH221" s="74"/>
      <c r="II221" s="74"/>
      <c r="IJ221" s="74"/>
      <c r="IK221" s="74"/>
      <c r="IL221" s="74"/>
      <c r="IM221" s="74"/>
      <c r="IN221" s="74"/>
      <c r="IO221" s="74"/>
      <c r="IP221" s="74"/>
      <c r="IQ221" s="74"/>
      <c r="IR221" s="74"/>
      <c r="IS221" s="74"/>
      <c r="IT221" s="74"/>
      <c r="IU221" s="74"/>
    </row>
    <row r="222" spans="1:9" ht="56.25">
      <c r="A222" s="30"/>
      <c r="B222" s="37" t="s">
        <v>388</v>
      </c>
      <c r="C222" s="43">
        <v>9</v>
      </c>
      <c r="D222" s="58"/>
      <c r="E222" s="43"/>
      <c r="F222" s="43"/>
      <c r="G222" s="58"/>
      <c r="H222" s="43"/>
      <c r="I222" s="43"/>
    </row>
    <row r="223" spans="1:9" ht="75">
      <c r="A223" s="30"/>
      <c r="B223" s="37" t="s">
        <v>366</v>
      </c>
      <c r="C223" s="43">
        <v>9</v>
      </c>
      <c r="D223" s="58"/>
      <c r="E223" s="43"/>
      <c r="F223" s="43"/>
      <c r="G223" s="58"/>
      <c r="H223" s="43"/>
      <c r="I223" s="43"/>
    </row>
    <row r="224" spans="1:9" ht="93.75">
      <c r="A224" s="30"/>
      <c r="B224" s="37" t="s">
        <v>365</v>
      </c>
      <c r="C224" s="43">
        <v>4</v>
      </c>
      <c r="D224" s="58"/>
      <c r="E224" s="43"/>
      <c r="F224" s="43"/>
      <c r="G224" s="58"/>
      <c r="H224" s="43"/>
      <c r="I224" s="43"/>
    </row>
    <row r="225" spans="1:9" ht="63" customHeight="1">
      <c r="A225" s="30"/>
      <c r="B225" s="37" t="s">
        <v>217</v>
      </c>
      <c r="C225" s="43">
        <v>18</v>
      </c>
      <c r="D225" s="58"/>
      <c r="E225" s="43"/>
      <c r="F225" s="43"/>
      <c r="G225" s="58"/>
      <c r="H225" s="43"/>
      <c r="I225" s="43"/>
    </row>
    <row r="226" spans="1:9" ht="18.75">
      <c r="A226" s="50"/>
      <c r="B226" s="53" t="s">
        <v>218</v>
      </c>
      <c r="C226" s="49">
        <f>SUM(C221:C225)</f>
        <v>950</v>
      </c>
      <c r="D226" s="49"/>
      <c r="E226" s="49"/>
      <c r="F226" s="49"/>
      <c r="G226" s="49"/>
      <c r="H226" s="49"/>
      <c r="I226" s="49"/>
    </row>
    <row r="227" spans="1:9" ht="19.5" customHeight="1">
      <c r="A227" s="95" t="s">
        <v>331</v>
      </c>
      <c r="B227" s="95"/>
      <c r="C227" s="95"/>
      <c r="D227" s="95"/>
      <c r="E227" s="95"/>
      <c r="F227" s="95"/>
      <c r="G227" s="95"/>
      <c r="H227" s="95"/>
      <c r="I227" s="95"/>
    </row>
    <row r="228" spans="1:9" ht="29.25" customHeight="1">
      <c r="A228" s="33" t="s">
        <v>170</v>
      </c>
      <c r="B228" s="37" t="s">
        <v>332</v>
      </c>
      <c r="C228" s="43">
        <f>+D228+G228</f>
        <v>60</v>
      </c>
      <c r="D228" s="58">
        <f>SUM(E228:F228)</f>
        <v>60</v>
      </c>
      <c r="E228" s="43">
        <v>39</v>
      </c>
      <c r="F228" s="43">
        <v>21</v>
      </c>
      <c r="G228" s="58"/>
      <c r="H228" s="43"/>
      <c r="I228" s="43"/>
    </row>
    <row r="229" spans="1:9" ht="18.75">
      <c r="A229" s="30"/>
      <c r="B229" s="53" t="s">
        <v>193</v>
      </c>
      <c r="C229" s="61">
        <f>+C228</f>
        <v>60</v>
      </c>
      <c r="D229" s="61">
        <f>+D228</f>
        <v>60</v>
      </c>
      <c r="E229" s="61">
        <f>+E228</f>
        <v>39</v>
      </c>
      <c r="F229" s="61">
        <f>+F228</f>
        <v>21</v>
      </c>
      <c r="G229" s="61"/>
      <c r="H229" s="61"/>
      <c r="I229" s="61"/>
    </row>
    <row r="230" spans="1:9" ht="25.5" customHeight="1">
      <c r="A230" s="93" t="s">
        <v>389</v>
      </c>
      <c r="B230" s="93"/>
      <c r="C230" s="93"/>
      <c r="D230" s="93"/>
      <c r="E230" s="93"/>
      <c r="F230" s="93"/>
      <c r="G230" s="93"/>
      <c r="H230" s="93"/>
      <c r="I230" s="93"/>
    </row>
    <row r="231" spans="1:9" ht="23.25" customHeight="1">
      <c r="A231" s="33" t="s">
        <v>166</v>
      </c>
      <c r="B231" s="37" t="s">
        <v>333</v>
      </c>
      <c r="C231" s="43">
        <f>SUM(D231)</f>
        <v>56</v>
      </c>
      <c r="D231" s="43">
        <f>SUM(E231:F231)</f>
        <v>56</v>
      </c>
      <c r="E231" s="43">
        <v>36</v>
      </c>
      <c r="F231" s="43">
        <v>20</v>
      </c>
      <c r="G231" s="58"/>
      <c r="H231" s="43"/>
      <c r="I231" s="43"/>
    </row>
    <row r="232" spans="1:9" ht="25.5" customHeight="1">
      <c r="A232" s="33" t="s">
        <v>167</v>
      </c>
      <c r="B232" s="37" t="s">
        <v>334</v>
      </c>
      <c r="C232" s="43">
        <f>SUM(D232)</f>
        <v>75</v>
      </c>
      <c r="D232" s="43">
        <f>SUM(E232:F232)</f>
        <v>75</v>
      </c>
      <c r="E232" s="43">
        <v>49</v>
      </c>
      <c r="F232" s="43">
        <v>26</v>
      </c>
      <c r="G232" s="58"/>
      <c r="H232" s="43"/>
      <c r="I232" s="43"/>
    </row>
    <row r="233" spans="1:9" ht="18" customHeight="1">
      <c r="A233" s="34" t="s">
        <v>168</v>
      </c>
      <c r="B233" s="41" t="s">
        <v>15</v>
      </c>
      <c r="C233" s="43">
        <f>SUM(D233)</f>
        <v>88</v>
      </c>
      <c r="D233" s="43">
        <f>SUM(E233:F233)</f>
        <v>88</v>
      </c>
      <c r="E233" s="43">
        <v>57</v>
      </c>
      <c r="F233" s="43">
        <v>31</v>
      </c>
      <c r="G233" s="58"/>
      <c r="H233" s="43"/>
      <c r="I233" s="43"/>
    </row>
    <row r="234" spans="1:9" ht="18" customHeight="1">
      <c r="A234" s="34" t="s">
        <v>169</v>
      </c>
      <c r="B234" s="37" t="s">
        <v>335</v>
      </c>
      <c r="C234" s="43">
        <f>SUM(D234)</f>
        <v>67</v>
      </c>
      <c r="D234" s="43">
        <f>SUM(E234:F234)</f>
        <v>67</v>
      </c>
      <c r="E234" s="43">
        <v>44</v>
      </c>
      <c r="F234" s="43">
        <v>23</v>
      </c>
      <c r="G234" s="58"/>
      <c r="H234" s="43"/>
      <c r="I234" s="43"/>
    </row>
    <row r="235" spans="1:255" s="75" customFormat="1" ht="18.75">
      <c r="A235" s="55"/>
      <c r="B235" s="53" t="s">
        <v>193</v>
      </c>
      <c r="C235" s="70">
        <f>SUM(C231:C234)</f>
        <v>286</v>
      </c>
      <c r="D235" s="70">
        <f>SUM(D231:D234)</f>
        <v>286</v>
      </c>
      <c r="E235" s="70">
        <f>SUM(E231:E234)</f>
        <v>186</v>
      </c>
      <c r="F235" s="70">
        <f>SUM(F231:F234)</f>
        <v>100</v>
      </c>
      <c r="G235" s="70"/>
      <c r="H235" s="70"/>
      <c r="I235" s="70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  <c r="HE235" s="74"/>
      <c r="HF235" s="74"/>
      <c r="HG235" s="74"/>
      <c r="HH235" s="74"/>
      <c r="HI235" s="74"/>
      <c r="HJ235" s="74"/>
      <c r="HK235" s="74"/>
      <c r="HL235" s="74"/>
      <c r="HM235" s="74"/>
      <c r="HN235" s="74"/>
      <c r="HO235" s="74"/>
      <c r="HP235" s="74"/>
      <c r="HQ235" s="74"/>
      <c r="HR235" s="74"/>
      <c r="HS235" s="74"/>
      <c r="HT235" s="74"/>
      <c r="HU235" s="74"/>
      <c r="HV235" s="74"/>
      <c r="HW235" s="74"/>
      <c r="HX235" s="74"/>
      <c r="HY235" s="74"/>
      <c r="HZ235" s="74"/>
      <c r="IA235" s="74"/>
      <c r="IB235" s="74"/>
      <c r="IC235" s="74"/>
      <c r="ID235" s="74"/>
      <c r="IE235" s="74"/>
      <c r="IF235" s="74"/>
      <c r="IG235" s="74"/>
      <c r="IH235" s="74"/>
      <c r="II235" s="74"/>
      <c r="IJ235" s="74"/>
      <c r="IK235" s="74"/>
      <c r="IL235" s="74"/>
      <c r="IM235" s="74"/>
      <c r="IN235" s="74"/>
      <c r="IO235" s="74"/>
      <c r="IP235" s="74"/>
      <c r="IQ235" s="74"/>
      <c r="IR235" s="74"/>
      <c r="IS235" s="74"/>
      <c r="IT235" s="74"/>
      <c r="IU235" s="74"/>
    </row>
    <row r="236" spans="1:9" ht="56.25">
      <c r="A236" s="44"/>
      <c r="B236" s="37" t="s">
        <v>388</v>
      </c>
      <c r="C236" s="43">
        <v>3</v>
      </c>
      <c r="D236" s="58"/>
      <c r="E236" s="43"/>
      <c r="F236" s="43"/>
      <c r="G236" s="58"/>
      <c r="H236" s="43"/>
      <c r="I236" s="43"/>
    </row>
    <row r="237" spans="1:9" ht="75">
      <c r="A237" s="44"/>
      <c r="B237" s="37" t="s">
        <v>366</v>
      </c>
      <c r="C237" s="43">
        <v>3</v>
      </c>
      <c r="D237" s="58"/>
      <c r="E237" s="43"/>
      <c r="F237" s="43"/>
      <c r="G237" s="58"/>
      <c r="H237" s="43"/>
      <c r="I237" s="43"/>
    </row>
    <row r="238" spans="1:9" ht="93.75">
      <c r="A238" s="44"/>
      <c r="B238" s="37" t="s">
        <v>365</v>
      </c>
      <c r="C238" s="43">
        <v>2</v>
      </c>
      <c r="D238" s="58"/>
      <c r="E238" s="43"/>
      <c r="F238" s="43"/>
      <c r="G238" s="58"/>
      <c r="H238" s="43"/>
      <c r="I238" s="43"/>
    </row>
    <row r="239" spans="1:9" ht="64.5" customHeight="1">
      <c r="A239" s="44"/>
      <c r="B239" s="37" t="s">
        <v>217</v>
      </c>
      <c r="C239" s="43">
        <v>6</v>
      </c>
      <c r="D239" s="58"/>
      <c r="E239" s="43"/>
      <c r="F239" s="43"/>
      <c r="G239" s="58"/>
      <c r="H239" s="43"/>
      <c r="I239" s="43"/>
    </row>
    <row r="240" spans="1:9" ht="18.75">
      <c r="A240" s="55"/>
      <c r="B240" s="53" t="s">
        <v>218</v>
      </c>
      <c r="C240" s="52">
        <f>SUM(C235:C239)</f>
        <v>300</v>
      </c>
      <c r="D240" s="52"/>
      <c r="E240" s="52"/>
      <c r="F240" s="52"/>
      <c r="G240" s="52"/>
      <c r="H240" s="52"/>
      <c r="I240" s="52"/>
    </row>
    <row r="241" spans="1:9" ht="15" customHeight="1">
      <c r="A241" s="96" t="s">
        <v>390</v>
      </c>
      <c r="B241" s="96"/>
      <c r="C241" s="96"/>
      <c r="D241" s="96"/>
      <c r="E241" s="96"/>
      <c r="F241" s="96"/>
      <c r="G241" s="96"/>
      <c r="H241" s="96"/>
      <c r="I241" s="96"/>
    </row>
    <row r="242" spans="1:9" ht="19.5" customHeight="1">
      <c r="A242" s="33" t="s">
        <v>171</v>
      </c>
      <c r="B242" s="37" t="s">
        <v>336</v>
      </c>
      <c r="C242" s="43">
        <f>+D242+G242</f>
        <v>396</v>
      </c>
      <c r="D242" s="43">
        <f>SUM(E242:F242)</f>
        <v>396</v>
      </c>
      <c r="E242" s="43">
        <v>257</v>
      </c>
      <c r="F242" s="43">
        <v>139</v>
      </c>
      <c r="G242" s="58"/>
      <c r="H242" s="43"/>
      <c r="I242" s="43"/>
    </row>
    <row r="243" spans="1:9" ht="18.75" customHeight="1">
      <c r="A243" s="33" t="s">
        <v>172</v>
      </c>
      <c r="B243" s="37" t="s">
        <v>337</v>
      </c>
      <c r="C243" s="43">
        <f>+D243+G243</f>
        <v>227</v>
      </c>
      <c r="D243" s="43">
        <f>SUM(E243:F243)</f>
        <v>227</v>
      </c>
      <c r="E243" s="43">
        <v>148</v>
      </c>
      <c r="F243" s="43">
        <v>79</v>
      </c>
      <c r="G243" s="58"/>
      <c r="H243" s="43"/>
      <c r="I243" s="43"/>
    </row>
    <row r="244" spans="1:255" s="75" customFormat="1" ht="18.75">
      <c r="A244" s="50"/>
      <c r="B244" s="53" t="s">
        <v>193</v>
      </c>
      <c r="C244" s="70">
        <f>SUM(C242:C243)</f>
        <v>623</v>
      </c>
      <c r="D244" s="70">
        <f>SUM(D242:D243)</f>
        <v>623</v>
      </c>
      <c r="E244" s="70">
        <f>SUM(E242:E243)</f>
        <v>405</v>
      </c>
      <c r="F244" s="70">
        <f>SUM(F242:F243)</f>
        <v>218</v>
      </c>
      <c r="G244" s="70"/>
      <c r="H244" s="70"/>
      <c r="I244" s="70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74"/>
      <c r="GX244" s="74"/>
      <c r="GY244" s="74"/>
      <c r="GZ244" s="74"/>
      <c r="HA244" s="74"/>
      <c r="HB244" s="74"/>
      <c r="HC244" s="74"/>
      <c r="HD244" s="74"/>
      <c r="HE244" s="74"/>
      <c r="HF244" s="74"/>
      <c r="HG244" s="74"/>
      <c r="HH244" s="74"/>
      <c r="HI244" s="74"/>
      <c r="HJ244" s="74"/>
      <c r="HK244" s="74"/>
      <c r="HL244" s="74"/>
      <c r="HM244" s="74"/>
      <c r="HN244" s="74"/>
      <c r="HO244" s="74"/>
      <c r="HP244" s="74"/>
      <c r="HQ244" s="74"/>
      <c r="HR244" s="74"/>
      <c r="HS244" s="74"/>
      <c r="HT244" s="74"/>
      <c r="HU244" s="74"/>
      <c r="HV244" s="74"/>
      <c r="HW244" s="74"/>
      <c r="HX244" s="74"/>
      <c r="HY244" s="74"/>
      <c r="HZ244" s="74"/>
      <c r="IA244" s="74"/>
      <c r="IB244" s="74"/>
      <c r="IC244" s="74"/>
      <c r="ID244" s="74"/>
      <c r="IE244" s="74"/>
      <c r="IF244" s="74"/>
      <c r="IG244" s="74"/>
      <c r="IH244" s="74"/>
      <c r="II244" s="74"/>
      <c r="IJ244" s="74"/>
      <c r="IK244" s="74"/>
      <c r="IL244" s="74"/>
      <c r="IM244" s="74"/>
      <c r="IN244" s="74"/>
      <c r="IO244" s="74"/>
      <c r="IP244" s="74"/>
      <c r="IQ244" s="74"/>
      <c r="IR244" s="74"/>
      <c r="IS244" s="74"/>
      <c r="IT244" s="74"/>
      <c r="IU244" s="74"/>
    </row>
    <row r="245" spans="1:9" ht="56.25">
      <c r="A245" s="30"/>
      <c r="B245" s="37" t="s">
        <v>388</v>
      </c>
      <c r="C245" s="43">
        <v>6</v>
      </c>
      <c r="D245" s="58"/>
      <c r="E245" s="43"/>
      <c r="F245" s="43"/>
      <c r="G245" s="58"/>
      <c r="H245" s="43"/>
      <c r="I245" s="43"/>
    </row>
    <row r="246" spans="1:9" ht="73.5" customHeight="1">
      <c r="A246" s="30"/>
      <c r="B246" s="37" t="s">
        <v>366</v>
      </c>
      <c r="C246" s="43">
        <v>6</v>
      </c>
      <c r="D246" s="58"/>
      <c r="E246" s="43"/>
      <c r="F246" s="43"/>
      <c r="G246" s="58"/>
      <c r="H246" s="43"/>
      <c r="I246" s="43"/>
    </row>
    <row r="247" spans="1:9" ht="74.25" customHeight="1">
      <c r="A247" s="30"/>
      <c r="B247" s="37" t="s">
        <v>365</v>
      </c>
      <c r="C247" s="43">
        <v>3</v>
      </c>
      <c r="D247" s="58"/>
      <c r="E247" s="43"/>
      <c r="F247" s="43"/>
      <c r="G247" s="58"/>
      <c r="H247" s="43"/>
      <c r="I247" s="43"/>
    </row>
    <row r="248" spans="1:9" ht="61.5" customHeight="1">
      <c r="A248" s="30"/>
      <c r="B248" s="37" t="s">
        <v>217</v>
      </c>
      <c r="C248" s="43">
        <v>12</v>
      </c>
      <c r="D248" s="58"/>
      <c r="E248" s="43"/>
      <c r="F248" s="43"/>
      <c r="G248" s="58"/>
      <c r="H248" s="43"/>
      <c r="I248" s="43"/>
    </row>
    <row r="249" spans="1:9" ht="18.75">
      <c r="A249" s="50"/>
      <c r="B249" s="53" t="s">
        <v>218</v>
      </c>
      <c r="C249" s="52">
        <f>SUM(C244:C248)</f>
        <v>650</v>
      </c>
      <c r="D249" s="52"/>
      <c r="E249" s="52"/>
      <c r="F249" s="52"/>
      <c r="G249" s="52"/>
      <c r="H249" s="52"/>
      <c r="I249" s="52"/>
    </row>
    <row r="250" spans="1:9" ht="15" customHeight="1">
      <c r="A250" s="30"/>
      <c r="B250" s="93" t="s">
        <v>391</v>
      </c>
      <c r="C250" s="93"/>
      <c r="D250" s="93"/>
      <c r="E250" s="93"/>
      <c r="F250" s="93"/>
      <c r="G250" s="93"/>
      <c r="H250" s="93"/>
      <c r="I250" s="93"/>
    </row>
    <row r="251" spans="1:9" ht="18.75" customHeight="1">
      <c r="A251" s="33" t="s">
        <v>173</v>
      </c>
      <c r="B251" s="37" t="s">
        <v>338</v>
      </c>
      <c r="C251" s="43">
        <f>+D251+G251</f>
        <v>3438</v>
      </c>
      <c r="D251" s="58">
        <f>SUM(E251:F251)</f>
        <v>3438</v>
      </c>
      <c r="E251" s="43">
        <v>2235</v>
      </c>
      <c r="F251" s="43">
        <v>1203</v>
      </c>
      <c r="G251" s="58"/>
      <c r="H251" s="43"/>
      <c r="I251" s="43"/>
    </row>
    <row r="252" spans="1:9" ht="21.75" customHeight="1">
      <c r="A252" s="33" t="s">
        <v>174</v>
      </c>
      <c r="B252" s="37" t="s">
        <v>339</v>
      </c>
      <c r="C252" s="43">
        <f>+D252+G252</f>
        <v>100</v>
      </c>
      <c r="D252" s="58">
        <f>SUM(E252:F252)</f>
        <v>100</v>
      </c>
      <c r="E252" s="43">
        <v>65</v>
      </c>
      <c r="F252" s="43">
        <v>35</v>
      </c>
      <c r="G252" s="58"/>
      <c r="H252" s="43"/>
      <c r="I252" s="43"/>
    </row>
    <row r="253" spans="1:255" s="75" customFormat="1" ht="18" customHeight="1">
      <c r="A253" s="50"/>
      <c r="B253" s="53" t="s">
        <v>193</v>
      </c>
      <c r="C253" s="70">
        <f>SUM(C251:C252)</f>
        <v>3538</v>
      </c>
      <c r="D253" s="70">
        <f>SUM(D251:D252)</f>
        <v>3538</v>
      </c>
      <c r="E253" s="70">
        <f>SUM(E251:E252)</f>
        <v>2300</v>
      </c>
      <c r="F253" s="70">
        <f>SUM(F251:F252)</f>
        <v>1238</v>
      </c>
      <c r="G253" s="70"/>
      <c r="H253" s="70"/>
      <c r="I253" s="70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74"/>
      <c r="HJ253" s="74"/>
      <c r="HK253" s="74"/>
      <c r="HL253" s="74"/>
      <c r="HM253" s="74"/>
      <c r="HN253" s="74"/>
      <c r="HO253" s="74"/>
      <c r="HP253" s="74"/>
      <c r="HQ253" s="74"/>
      <c r="HR253" s="74"/>
      <c r="HS253" s="74"/>
      <c r="HT253" s="74"/>
      <c r="HU253" s="74"/>
      <c r="HV253" s="74"/>
      <c r="HW253" s="74"/>
      <c r="HX253" s="74"/>
      <c r="HY253" s="74"/>
      <c r="HZ253" s="74"/>
      <c r="IA253" s="74"/>
      <c r="IB253" s="74"/>
      <c r="IC253" s="74"/>
      <c r="ID253" s="74"/>
      <c r="IE253" s="74"/>
      <c r="IF253" s="74"/>
      <c r="IG253" s="74"/>
      <c r="IH253" s="74"/>
      <c r="II253" s="74"/>
      <c r="IJ253" s="74"/>
      <c r="IK253" s="74"/>
      <c r="IL253" s="74"/>
      <c r="IM253" s="74"/>
      <c r="IN253" s="74"/>
      <c r="IO253" s="74"/>
      <c r="IP253" s="74"/>
      <c r="IQ253" s="74"/>
      <c r="IR253" s="74"/>
      <c r="IS253" s="74"/>
      <c r="IT253" s="74"/>
      <c r="IU253" s="74"/>
    </row>
    <row r="254" spans="1:9" ht="56.25">
      <c r="A254" s="30"/>
      <c r="B254" s="37" t="s">
        <v>388</v>
      </c>
      <c r="C254" s="43">
        <v>36</v>
      </c>
      <c r="D254" s="58"/>
      <c r="E254" s="43"/>
      <c r="F254" s="43"/>
      <c r="G254" s="58"/>
      <c r="H254" s="43"/>
      <c r="I254" s="43"/>
    </row>
    <row r="255" spans="1:9" ht="77.25" customHeight="1">
      <c r="A255" s="30"/>
      <c r="B255" s="37" t="s">
        <v>366</v>
      </c>
      <c r="C255" s="43">
        <v>36</v>
      </c>
      <c r="D255" s="58"/>
      <c r="E255" s="43"/>
      <c r="F255" s="43"/>
      <c r="G255" s="58"/>
      <c r="H255" s="43"/>
      <c r="I255" s="43"/>
    </row>
    <row r="256" spans="1:9" ht="76.5" customHeight="1">
      <c r="A256" s="30"/>
      <c r="B256" s="37" t="s">
        <v>365</v>
      </c>
      <c r="C256" s="43">
        <v>18</v>
      </c>
      <c r="D256" s="58"/>
      <c r="E256" s="43"/>
      <c r="F256" s="43"/>
      <c r="G256" s="58"/>
      <c r="H256" s="43"/>
      <c r="I256" s="43"/>
    </row>
    <row r="257" spans="1:9" ht="63.75" customHeight="1">
      <c r="A257" s="30"/>
      <c r="B257" s="37" t="s">
        <v>217</v>
      </c>
      <c r="C257" s="43">
        <v>72</v>
      </c>
      <c r="D257" s="58"/>
      <c r="E257" s="43"/>
      <c r="F257" s="43"/>
      <c r="G257" s="58"/>
      <c r="H257" s="43"/>
      <c r="I257" s="43"/>
    </row>
    <row r="258" spans="1:9" ht="18.75">
      <c r="A258" s="50"/>
      <c r="B258" s="53" t="s">
        <v>218</v>
      </c>
      <c r="C258" s="52">
        <f>SUM(C253:C257)</f>
        <v>3700</v>
      </c>
      <c r="D258" s="52"/>
      <c r="E258" s="52"/>
      <c r="F258" s="52"/>
      <c r="G258" s="52"/>
      <c r="H258" s="52"/>
      <c r="I258" s="52"/>
    </row>
    <row r="259" spans="1:9" ht="37.5">
      <c r="A259" s="50"/>
      <c r="B259" s="37" t="s">
        <v>360</v>
      </c>
      <c r="C259" s="43">
        <v>545</v>
      </c>
      <c r="D259" s="58"/>
      <c r="E259" s="43"/>
      <c r="F259" s="43"/>
      <c r="G259" s="58"/>
      <c r="H259" s="43"/>
      <c r="I259" s="43"/>
    </row>
    <row r="260" spans="1:9" ht="111.75" customHeight="1">
      <c r="A260" s="30"/>
      <c r="B260" s="37" t="s">
        <v>381</v>
      </c>
      <c r="C260" s="43">
        <v>200</v>
      </c>
      <c r="D260" s="58"/>
      <c r="E260" s="43"/>
      <c r="F260" s="43"/>
      <c r="G260" s="58"/>
      <c r="H260" s="43"/>
      <c r="I260" s="43"/>
    </row>
    <row r="261" spans="1:9" ht="37.5">
      <c r="A261" s="30"/>
      <c r="B261" s="37" t="s">
        <v>378</v>
      </c>
      <c r="C261" s="43">
        <v>54</v>
      </c>
      <c r="D261" s="58"/>
      <c r="E261" s="43"/>
      <c r="F261" s="43"/>
      <c r="G261" s="58"/>
      <c r="H261" s="43"/>
      <c r="I261" s="43"/>
    </row>
    <row r="262" spans="1:9" ht="56.25">
      <c r="A262" s="30"/>
      <c r="B262" s="37" t="s">
        <v>379</v>
      </c>
      <c r="C262" s="43">
        <v>178</v>
      </c>
      <c r="D262" s="58"/>
      <c r="E262" s="43"/>
      <c r="F262" s="43"/>
      <c r="G262" s="58"/>
      <c r="H262" s="43"/>
      <c r="I262" s="43"/>
    </row>
    <row r="263" spans="1:9" ht="37.5">
      <c r="A263" s="30"/>
      <c r="B263" s="37" t="s">
        <v>377</v>
      </c>
      <c r="C263" s="43">
        <v>25</v>
      </c>
      <c r="D263" s="58"/>
      <c r="E263" s="43"/>
      <c r="F263" s="43"/>
      <c r="G263" s="58"/>
      <c r="H263" s="43"/>
      <c r="I263" s="43"/>
    </row>
    <row r="264" spans="1:9" ht="93.75">
      <c r="A264" s="30"/>
      <c r="B264" s="37" t="s">
        <v>340</v>
      </c>
      <c r="C264" s="43">
        <v>125</v>
      </c>
      <c r="D264" s="58"/>
      <c r="E264" s="43"/>
      <c r="F264" s="43"/>
      <c r="G264" s="58"/>
      <c r="H264" s="43"/>
      <c r="I264" s="43"/>
    </row>
    <row r="265" spans="1:9" ht="54.75" customHeight="1">
      <c r="A265" s="30"/>
      <c r="B265" s="37" t="s">
        <v>341</v>
      </c>
      <c r="C265" s="43">
        <v>2530</v>
      </c>
      <c r="D265" s="58"/>
      <c r="E265" s="43"/>
      <c r="F265" s="43"/>
      <c r="G265" s="58"/>
      <c r="H265" s="43"/>
      <c r="I265" s="43"/>
    </row>
    <row r="266" spans="1:9" ht="75">
      <c r="A266" s="30"/>
      <c r="B266" s="37" t="s">
        <v>380</v>
      </c>
      <c r="C266" s="43">
        <v>1400</v>
      </c>
      <c r="D266" s="58"/>
      <c r="E266" s="43"/>
      <c r="F266" s="43"/>
      <c r="G266" s="58"/>
      <c r="H266" s="43"/>
      <c r="I266" s="43"/>
    </row>
    <row r="267" spans="1:9" ht="75" hidden="1">
      <c r="A267" s="30"/>
      <c r="B267" s="38" t="s">
        <v>16</v>
      </c>
      <c r="C267" s="43">
        <f>+D267+G267</f>
        <v>0</v>
      </c>
      <c r="D267" s="58"/>
      <c r="E267" s="43"/>
      <c r="F267" s="43"/>
      <c r="G267" s="58"/>
      <c r="H267" s="43"/>
      <c r="I267" s="43"/>
    </row>
    <row r="268" spans="1:9" ht="56.25">
      <c r="A268" s="30"/>
      <c r="B268" s="36" t="s">
        <v>384</v>
      </c>
      <c r="C268" s="43">
        <v>100</v>
      </c>
      <c r="D268" s="58"/>
      <c r="E268" s="43"/>
      <c r="F268" s="43"/>
      <c r="G268" s="58"/>
      <c r="H268" s="43"/>
      <c r="I268" s="43"/>
    </row>
    <row r="269" spans="1:9" ht="112.5">
      <c r="A269" s="30"/>
      <c r="B269" s="37" t="s">
        <v>382</v>
      </c>
      <c r="C269" s="43">
        <v>200</v>
      </c>
      <c r="D269" s="58"/>
      <c r="E269" s="43"/>
      <c r="F269" s="43"/>
      <c r="G269" s="58"/>
      <c r="H269" s="43"/>
      <c r="I269" s="43"/>
    </row>
    <row r="270" spans="1:9" ht="75">
      <c r="A270" s="30"/>
      <c r="B270" s="36" t="s">
        <v>383</v>
      </c>
      <c r="C270" s="43">
        <v>550</v>
      </c>
      <c r="D270" s="58"/>
      <c r="E270" s="43"/>
      <c r="F270" s="43"/>
      <c r="G270" s="58"/>
      <c r="H270" s="43"/>
      <c r="I270" s="43"/>
    </row>
    <row r="271" spans="1:9" ht="56.25">
      <c r="A271" s="30"/>
      <c r="B271" s="37" t="s">
        <v>385</v>
      </c>
      <c r="C271" s="43">
        <v>180</v>
      </c>
      <c r="D271" s="58"/>
      <c r="E271" s="43"/>
      <c r="F271" s="43"/>
      <c r="G271" s="58"/>
      <c r="H271" s="43"/>
      <c r="I271" s="43"/>
    </row>
    <row r="272" spans="1:9" ht="37.5">
      <c r="A272" s="30"/>
      <c r="B272" s="86" t="s">
        <v>393</v>
      </c>
      <c r="C272" s="72">
        <v>100</v>
      </c>
      <c r="D272" s="58"/>
      <c r="E272" s="43"/>
      <c r="F272" s="43"/>
      <c r="G272" s="58"/>
      <c r="H272" s="43"/>
      <c r="I272" s="43"/>
    </row>
    <row r="273" spans="1:9" ht="18.75">
      <c r="A273" s="30"/>
      <c r="B273" s="36" t="s">
        <v>17</v>
      </c>
      <c r="C273" s="43">
        <v>50</v>
      </c>
      <c r="D273" s="58"/>
      <c r="E273" s="43"/>
      <c r="F273" s="43"/>
      <c r="G273" s="58"/>
      <c r="H273" s="43"/>
      <c r="I273" s="43"/>
    </row>
    <row r="274" spans="1:9" ht="21" customHeight="1">
      <c r="A274" s="95" t="s">
        <v>342</v>
      </c>
      <c r="B274" s="95"/>
      <c r="C274" s="95"/>
      <c r="D274" s="95"/>
      <c r="E274" s="95"/>
      <c r="F274" s="95"/>
      <c r="G274" s="95"/>
      <c r="H274" s="95"/>
      <c r="I274" s="95"/>
    </row>
    <row r="275" spans="1:9" ht="21" customHeight="1">
      <c r="A275" s="39" t="s">
        <v>27</v>
      </c>
      <c r="B275" s="37" t="s">
        <v>202</v>
      </c>
      <c r="C275" s="43">
        <f>SUM(D275+G275)</f>
        <v>8</v>
      </c>
      <c r="D275" s="43">
        <f>SUM(E275:F275)</f>
        <v>8</v>
      </c>
      <c r="E275" s="43">
        <v>5</v>
      </c>
      <c r="F275" s="43">
        <v>3</v>
      </c>
      <c r="G275" s="58"/>
      <c r="H275" s="43"/>
      <c r="I275" s="43"/>
    </row>
    <row r="276" spans="1:9" ht="21" customHeight="1">
      <c r="A276" s="39" t="s">
        <v>50</v>
      </c>
      <c r="B276" s="37" t="s">
        <v>222</v>
      </c>
      <c r="C276" s="43">
        <f>SUM(D276+G276)</f>
        <v>4</v>
      </c>
      <c r="D276" s="43">
        <f aca="true" t="shared" si="22" ref="D276:D293">SUM(E276:F276)</f>
        <v>4</v>
      </c>
      <c r="E276" s="43">
        <v>3</v>
      </c>
      <c r="F276" s="43">
        <v>1</v>
      </c>
      <c r="G276" s="58"/>
      <c r="H276" s="43"/>
      <c r="I276" s="43"/>
    </row>
    <row r="277" spans="1:9" ht="18.75" customHeight="1">
      <c r="A277" s="39" t="s">
        <v>175</v>
      </c>
      <c r="B277" s="37" t="s">
        <v>343</v>
      </c>
      <c r="C277" s="43">
        <f aca="true" t="shared" si="23" ref="C277:C293">SUM(D277+G277)</f>
        <v>6</v>
      </c>
      <c r="D277" s="43">
        <f t="shared" si="22"/>
        <v>6</v>
      </c>
      <c r="E277" s="43">
        <v>4</v>
      </c>
      <c r="F277" s="43">
        <v>2</v>
      </c>
      <c r="G277" s="58"/>
      <c r="H277" s="43"/>
      <c r="I277" s="43"/>
    </row>
    <row r="278" spans="1:9" ht="18.75">
      <c r="A278" s="39" t="s">
        <v>61</v>
      </c>
      <c r="B278" s="37" t="s">
        <v>344</v>
      </c>
      <c r="C278" s="43">
        <f t="shared" si="23"/>
        <v>57</v>
      </c>
      <c r="D278" s="43">
        <f t="shared" si="22"/>
        <v>57</v>
      </c>
      <c r="E278" s="43">
        <v>37</v>
      </c>
      <c r="F278" s="43">
        <v>20</v>
      </c>
      <c r="G278" s="58"/>
      <c r="H278" s="43"/>
      <c r="I278" s="43"/>
    </row>
    <row r="279" spans="1:9" ht="21.75" customHeight="1">
      <c r="A279" s="40" t="s">
        <v>62</v>
      </c>
      <c r="B279" s="37" t="s">
        <v>247</v>
      </c>
      <c r="C279" s="43">
        <f t="shared" si="23"/>
        <v>15</v>
      </c>
      <c r="D279" s="43">
        <f t="shared" si="22"/>
        <v>15</v>
      </c>
      <c r="E279" s="43">
        <v>10</v>
      </c>
      <c r="F279" s="43">
        <v>5</v>
      </c>
      <c r="G279" s="58"/>
      <c r="H279" s="43"/>
      <c r="I279" s="43"/>
    </row>
    <row r="280" spans="1:9" ht="21" customHeight="1">
      <c r="A280" s="39" t="s">
        <v>63</v>
      </c>
      <c r="B280" s="37" t="s">
        <v>248</v>
      </c>
      <c r="C280" s="43">
        <f t="shared" si="23"/>
        <v>52</v>
      </c>
      <c r="D280" s="43">
        <f t="shared" si="22"/>
        <v>52</v>
      </c>
      <c r="E280" s="43">
        <v>34</v>
      </c>
      <c r="F280" s="43">
        <v>18</v>
      </c>
      <c r="G280" s="58"/>
      <c r="H280" s="43"/>
      <c r="I280" s="43"/>
    </row>
    <row r="281" spans="1:9" ht="19.5" customHeight="1">
      <c r="A281" s="39" t="s">
        <v>176</v>
      </c>
      <c r="B281" s="37" t="s">
        <v>345</v>
      </c>
      <c r="C281" s="43">
        <f t="shared" si="23"/>
        <v>15</v>
      </c>
      <c r="D281" s="43">
        <f t="shared" si="22"/>
        <v>15</v>
      </c>
      <c r="E281" s="43">
        <v>10</v>
      </c>
      <c r="F281" s="43">
        <v>5</v>
      </c>
      <c r="G281" s="58"/>
      <c r="H281" s="43"/>
      <c r="I281" s="43"/>
    </row>
    <row r="282" spans="1:9" ht="18" customHeight="1">
      <c r="A282" s="39" t="s">
        <v>64</v>
      </c>
      <c r="B282" s="37" t="s">
        <v>3</v>
      </c>
      <c r="C282" s="43">
        <f t="shared" si="23"/>
        <v>18</v>
      </c>
      <c r="D282" s="43">
        <f t="shared" si="22"/>
        <v>18</v>
      </c>
      <c r="E282" s="43">
        <v>12</v>
      </c>
      <c r="F282" s="43">
        <v>6</v>
      </c>
      <c r="G282" s="58"/>
      <c r="H282" s="43"/>
      <c r="I282" s="43"/>
    </row>
    <row r="283" spans="1:9" ht="18" customHeight="1">
      <c r="A283" s="39" t="s">
        <v>177</v>
      </c>
      <c r="B283" s="37" t="s">
        <v>346</v>
      </c>
      <c r="C283" s="43">
        <f t="shared" si="23"/>
        <v>20</v>
      </c>
      <c r="D283" s="43">
        <f t="shared" si="22"/>
        <v>20</v>
      </c>
      <c r="E283" s="43">
        <v>13</v>
      </c>
      <c r="F283" s="43">
        <v>7</v>
      </c>
      <c r="G283" s="58"/>
      <c r="H283" s="43"/>
      <c r="I283" s="43"/>
    </row>
    <row r="284" spans="1:9" ht="18" customHeight="1">
      <c r="A284" s="39" t="s">
        <v>178</v>
      </c>
      <c r="B284" s="37" t="s">
        <v>347</v>
      </c>
      <c r="C284" s="43">
        <f t="shared" si="23"/>
        <v>14</v>
      </c>
      <c r="D284" s="43">
        <f t="shared" si="22"/>
        <v>14</v>
      </c>
      <c r="E284" s="43">
        <v>9</v>
      </c>
      <c r="F284" s="43">
        <v>5</v>
      </c>
      <c r="G284" s="58"/>
      <c r="H284" s="43"/>
      <c r="I284" s="43"/>
    </row>
    <row r="285" spans="1:9" ht="18" customHeight="1">
      <c r="A285" s="40" t="s">
        <v>65</v>
      </c>
      <c r="B285" s="37" t="s">
        <v>4</v>
      </c>
      <c r="C285" s="43">
        <f t="shared" si="23"/>
        <v>15</v>
      </c>
      <c r="D285" s="43">
        <f t="shared" si="22"/>
        <v>15</v>
      </c>
      <c r="E285" s="43">
        <v>10</v>
      </c>
      <c r="F285" s="43">
        <v>5</v>
      </c>
      <c r="G285" s="58"/>
      <c r="H285" s="43"/>
      <c r="I285" s="43"/>
    </row>
    <row r="286" spans="1:9" ht="18" customHeight="1">
      <c r="A286" s="40" t="s">
        <v>179</v>
      </c>
      <c r="B286" s="37" t="s">
        <v>180</v>
      </c>
      <c r="C286" s="43">
        <f t="shared" si="23"/>
        <v>19</v>
      </c>
      <c r="D286" s="43">
        <f t="shared" si="22"/>
        <v>19</v>
      </c>
      <c r="E286" s="43">
        <v>12</v>
      </c>
      <c r="F286" s="43">
        <v>7</v>
      </c>
      <c r="G286" s="58"/>
      <c r="H286" s="43"/>
      <c r="I286" s="43"/>
    </row>
    <row r="287" spans="1:9" ht="18" customHeight="1">
      <c r="A287" s="39" t="s">
        <v>181</v>
      </c>
      <c r="B287" s="37" t="s">
        <v>348</v>
      </c>
      <c r="C287" s="43">
        <f t="shared" si="23"/>
        <v>3</v>
      </c>
      <c r="D287" s="43">
        <f t="shared" si="22"/>
        <v>3</v>
      </c>
      <c r="E287" s="43">
        <v>2</v>
      </c>
      <c r="F287" s="43">
        <v>1</v>
      </c>
      <c r="G287" s="58"/>
      <c r="H287" s="43"/>
      <c r="I287" s="43"/>
    </row>
    <row r="288" spans="1:9" ht="18" customHeight="1">
      <c r="A288" s="40" t="s">
        <v>182</v>
      </c>
      <c r="B288" s="37" t="s">
        <v>349</v>
      </c>
      <c r="C288" s="43">
        <f t="shared" si="23"/>
        <v>5</v>
      </c>
      <c r="D288" s="43">
        <f t="shared" si="22"/>
        <v>5</v>
      </c>
      <c r="E288" s="43">
        <v>3</v>
      </c>
      <c r="F288" s="43">
        <v>2</v>
      </c>
      <c r="G288" s="58"/>
      <c r="H288" s="43"/>
      <c r="I288" s="43"/>
    </row>
    <row r="289" spans="1:9" ht="18" customHeight="1">
      <c r="A289" s="40" t="s">
        <v>66</v>
      </c>
      <c r="B289" s="37" t="s">
        <v>249</v>
      </c>
      <c r="C289" s="43">
        <f t="shared" si="23"/>
        <v>7</v>
      </c>
      <c r="D289" s="43">
        <f t="shared" si="22"/>
        <v>7</v>
      </c>
      <c r="E289" s="43">
        <v>4</v>
      </c>
      <c r="F289" s="43">
        <v>3</v>
      </c>
      <c r="G289" s="58"/>
      <c r="H289" s="43"/>
      <c r="I289" s="43"/>
    </row>
    <row r="290" spans="1:9" ht="18" customHeight="1">
      <c r="A290" s="40" t="s">
        <v>183</v>
      </c>
      <c r="B290" s="37" t="s">
        <v>350</v>
      </c>
      <c r="C290" s="43">
        <f t="shared" si="23"/>
        <v>2</v>
      </c>
      <c r="D290" s="43">
        <f t="shared" si="22"/>
        <v>2</v>
      </c>
      <c r="E290" s="43">
        <v>1</v>
      </c>
      <c r="F290" s="43">
        <v>1</v>
      </c>
      <c r="G290" s="58"/>
      <c r="H290" s="43"/>
      <c r="I290" s="43"/>
    </row>
    <row r="291" spans="1:9" ht="18" customHeight="1">
      <c r="A291" s="40" t="s">
        <v>184</v>
      </c>
      <c r="B291" s="37" t="s">
        <v>351</v>
      </c>
      <c r="C291" s="43">
        <f t="shared" si="23"/>
        <v>12</v>
      </c>
      <c r="D291" s="43">
        <f t="shared" si="22"/>
        <v>12</v>
      </c>
      <c r="E291" s="43">
        <v>8</v>
      </c>
      <c r="F291" s="43">
        <v>4</v>
      </c>
      <c r="G291" s="58"/>
      <c r="H291" s="43"/>
      <c r="I291" s="43"/>
    </row>
    <row r="292" spans="1:9" ht="18" customHeight="1">
      <c r="A292" s="40" t="s">
        <v>68</v>
      </c>
      <c r="B292" s="37" t="s">
        <v>250</v>
      </c>
      <c r="C292" s="43">
        <f t="shared" si="23"/>
        <v>9</v>
      </c>
      <c r="D292" s="43">
        <f t="shared" si="22"/>
        <v>9</v>
      </c>
      <c r="E292" s="43">
        <v>6</v>
      </c>
      <c r="F292" s="43">
        <v>3</v>
      </c>
      <c r="G292" s="58"/>
      <c r="H292" s="43"/>
      <c r="I292" s="43"/>
    </row>
    <row r="293" spans="1:9" ht="18" customHeight="1">
      <c r="A293" s="40" t="s">
        <v>185</v>
      </c>
      <c r="B293" s="33" t="s">
        <v>186</v>
      </c>
      <c r="C293" s="43">
        <f t="shared" si="23"/>
        <v>5</v>
      </c>
      <c r="D293" s="43">
        <f t="shared" si="22"/>
        <v>5</v>
      </c>
      <c r="E293" s="43">
        <v>3</v>
      </c>
      <c r="F293" s="43">
        <v>2</v>
      </c>
      <c r="G293" s="58"/>
      <c r="H293" s="43"/>
      <c r="I293" s="43"/>
    </row>
    <row r="294" spans="1:255" s="75" customFormat="1" ht="18" customHeight="1">
      <c r="A294" s="77"/>
      <c r="B294" s="78" t="s">
        <v>193</v>
      </c>
      <c r="C294" s="70">
        <f>SUM(C275:C293)</f>
        <v>286</v>
      </c>
      <c r="D294" s="70">
        <f>SUM(D275:D293)</f>
        <v>286</v>
      </c>
      <c r="E294" s="70">
        <f>SUM(E275:E293)</f>
        <v>186</v>
      </c>
      <c r="F294" s="70">
        <f>SUM(F275:F293)</f>
        <v>100</v>
      </c>
      <c r="G294" s="70"/>
      <c r="H294" s="70"/>
      <c r="I294" s="70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  <c r="FS294" s="74"/>
      <c r="FT294" s="74"/>
      <c r="FU294" s="74"/>
      <c r="FV294" s="74"/>
      <c r="FW294" s="74"/>
      <c r="FX294" s="74"/>
      <c r="FY294" s="74"/>
      <c r="FZ294" s="74"/>
      <c r="GA294" s="74"/>
      <c r="GB294" s="74"/>
      <c r="GC294" s="74"/>
      <c r="GD294" s="74"/>
      <c r="GE294" s="74"/>
      <c r="GF294" s="74"/>
      <c r="GG294" s="74"/>
      <c r="GH294" s="74"/>
      <c r="GI294" s="74"/>
      <c r="GJ294" s="74"/>
      <c r="GK294" s="74"/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  <c r="HE294" s="74"/>
      <c r="HF294" s="74"/>
      <c r="HG294" s="74"/>
      <c r="HH294" s="74"/>
      <c r="HI294" s="74"/>
      <c r="HJ294" s="74"/>
      <c r="HK294" s="74"/>
      <c r="HL294" s="74"/>
      <c r="HM294" s="74"/>
      <c r="HN294" s="74"/>
      <c r="HO294" s="74"/>
      <c r="HP294" s="74"/>
      <c r="HQ294" s="74"/>
      <c r="HR294" s="74"/>
      <c r="HS294" s="74"/>
      <c r="HT294" s="74"/>
      <c r="HU294" s="74"/>
      <c r="HV294" s="74"/>
      <c r="HW294" s="74"/>
      <c r="HX294" s="74"/>
      <c r="HY294" s="74"/>
      <c r="HZ294" s="74"/>
      <c r="IA294" s="74"/>
      <c r="IB294" s="74"/>
      <c r="IC294" s="74"/>
      <c r="ID294" s="74"/>
      <c r="IE294" s="74"/>
      <c r="IF294" s="74"/>
      <c r="IG294" s="74"/>
      <c r="IH294" s="74"/>
      <c r="II294" s="74"/>
      <c r="IJ294" s="74"/>
      <c r="IK294" s="74"/>
      <c r="IL294" s="74"/>
      <c r="IM294" s="74"/>
      <c r="IN294" s="74"/>
      <c r="IO294" s="74"/>
      <c r="IP294" s="74"/>
      <c r="IQ294" s="74"/>
      <c r="IR294" s="74"/>
      <c r="IS294" s="74"/>
      <c r="IT294" s="74"/>
      <c r="IU294" s="74"/>
    </row>
    <row r="295" spans="1:9" ht="56.25" hidden="1">
      <c r="A295" s="30"/>
      <c r="B295" s="32" t="s">
        <v>18</v>
      </c>
      <c r="C295" s="43">
        <f>+D295+G295</f>
        <v>0</v>
      </c>
      <c r="D295" s="58">
        <f>+E295+F295</f>
        <v>0</v>
      </c>
      <c r="E295" s="43"/>
      <c r="F295" s="43"/>
      <c r="G295" s="58"/>
      <c r="H295" s="43"/>
      <c r="I295" s="43"/>
    </row>
    <row r="296" spans="1:9" ht="56.25">
      <c r="A296" s="30"/>
      <c r="B296" s="37" t="s">
        <v>388</v>
      </c>
      <c r="C296" s="43">
        <v>3</v>
      </c>
      <c r="D296" s="58"/>
      <c r="E296" s="43"/>
      <c r="F296" s="43"/>
      <c r="G296" s="58"/>
      <c r="H296" s="43"/>
      <c r="I296" s="43"/>
    </row>
    <row r="297" spans="1:9" ht="75" customHeight="1">
      <c r="A297" s="30"/>
      <c r="B297" s="37" t="s">
        <v>366</v>
      </c>
      <c r="C297" s="43">
        <v>3</v>
      </c>
      <c r="D297" s="58"/>
      <c r="E297" s="43"/>
      <c r="F297" s="43"/>
      <c r="G297" s="58"/>
      <c r="H297" s="43"/>
      <c r="I297" s="43"/>
    </row>
    <row r="298" spans="1:9" ht="93.75">
      <c r="A298" s="30"/>
      <c r="B298" s="37" t="s">
        <v>365</v>
      </c>
      <c r="C298" s="43">
        <v>2</v>
      </c>
      <c r="D298" s="58"/>
      <c r="E298" s="43"/>
      <c r="F298" s="43"/>
      <c r="G298" s="58"/>
      <c r="H298" s="43"/>
      <c r="I298" s="43"/>
    </row>
    <row r="299" spans="1:9" ht="57.75" customHeight="1">
      <c r="A299" s="30"/>
      <c r="B299" s="37" t="s">
        <v>217</v>
      </c>
      <c r="C299" s="43">
        <v>6</v>
      </c>
      <c r="D299" s="58"/>
      <c r="E299" s="43"/>
      <c r="F299" s="43"/>
      <c r="G299" s="58"/>
      <c r="H299" s="43"/>
      <c r="I299" s="43"/>
    </row>
    <row r="300" spans="1:9" ht="18.75">
      <c r="A300" s="38"/>
      <c r="B300" s="53" t="s">
        <v>218</v>
      </c>
      <c r="C300" s="57">
        <f>SUM(C294:C299)</f>
        <v>300</v>
      </c>
      <c r="D300" s="57"/>
      <c r="E300" s="57"/>
      <c r="F300" s="57"/>
      <c r="G300" s="57"/>
      <c r="H300" s="57"/>
      <c r="I300" s="57"/>
    </row>
    <row r="301" spans="1:9" ht="28.5" customHeight="1">
      <c r="A301" s="93" t="s">
        <v>352</v>
      </c>
      <c r="B301" s="93"/>
      <c r="C301" s="93"/>
      <c r="D301" s="93"/>
      <c r="E301" s="93"/>
      <c r="F301" s="93"/>
      <c r="G301" s="93"/>
      <c r="H301" s="93"/>
      <c r="I301" s="93"/>
    </row>
    <row r="302" spans="1:9" ht="21" customHeight="1">
      <c r="A302" s="39" t="s">
        <v>24</v>
      </c>
      <c r="B302" s="37" t="s">
        <v>200</v>
      </c>
      <c r="C302" s="43">
        <f>SUM(D302+G302)</f>
        <v>10</v>
      </c>
      <c r="D302" s="43">
        <f>SUM(E302:F302)</f>
        <v>10</v>
      </c>
      <c r="E302" s="43">
        <v>5</v>
      </c>
      <c r="F302" s="43">
        <v>5</v>
      </c>
      <c r="G302" s="58"/>
      <c r="H302" s="43"/>
      <c r="I302" s="43"/>
    </row>
    <row r="303" spans="1:9" ht="21" customHeight="1">
      <c r="A303" s="39" t="s">
        <v>27</v>
      </c>
      <c r="B303" s="37" t="s">
        <v>202</v>
      </c>
      <c r="C303" s="43">
        <f aca="true" t="shared" si="24" ref="C303:C310">SUM(D303+G303)</f>
        <v>10</v>
      </c>
      <c r="D303" s="43">
        <f aca="true" t="shared" si="25" ref="D303:D310">SUM(E303:F303)</f>
        <v>10</v>
      </c>
      <c r="E303" s="43">
        <v>5</v>
      </c>
      <c r="F303" s="43">
        <v>5</v>
      </c>
      <c r="G303" s="58"/>
      <c r="H303" s="43"/>
      <c r="I303" s="43"/>
    </row>
    <row r="304" spans="1:9" ht="21" customHeight="1">
      <c r="A304" s="39" t="s">
        <v>175</v>
      </c>
      <c r="B304" s="37" t="s">
        <v>343</v>
      </c>
      <c r="C304" s="43">
        <f t="shared" si="24"/>
        <v>10</v>
      </c>
      <c r="D304" s="43">
        <f t="shared" si="25"/>
        <v>10</v>
      </c>
      <c r="E304" s="43">
        <v>5</v>
      </c>
      <c r="F304" s="43">
        <v>5</v>
      </c>
      <c r="G304" s="58"/>
      <c r="H304" s="43"/>
      <c r="I304" s="43"/>
    </row>
    <row r="305" spans="1:9" ht="18.75">
      <c r="A305" s="39" t="s">
        <v>61</v>
      </c>
      <c r="B305" s="37" t="s">
        <v>344</v>
      </c>
      <c r="C305" s="43">
        <f t="shared" si="24"/>
        <v>65</v>
      </c>
      <c r="D305" s="43">
        <f t="shared" si="25"/>
        <v>65</v>
      </c>
      <c r="E305" s="43">
        <v>24</v>
      </c>
      <c r="F305" s="43">
        <v>41</v>
      </c>
      <c r="G305" s="58"/>
      <c r="H305" s="43"/>
      <c r="I305" s="43"/>
    </row>
    <row r="306" spans="1:9" ht="18.75">
      <c r="A306" s="40" t="s">
        <v>62</v>
      </c>
      <c r="B306" s="37" t="s">
        <v>247</v>
      </c>
      <c r="C306" s="43">
        <f t="shared" si="24"/>
        <v>25</v>
      </c>
      <c r="D306" s="43">
        <f t="shared" si="25"/>
        <v>25</v>
      </c>
      <c r="E306" s="43">
        <v>13</v>
      </c>
      <c r="F306" s="43">
        <v>12</v>
      </c>
      <c r="G306" s="58"/>
      <c r="H306" s="43"/>
      <c r="I306" s="43"/>
    </row>
    <row r="307" spans="1:9" ht="18.75" customHeight="1">
      <c r="A307" s="39" t="s">
        <v>63</v>
      </c>
      <c r="B307" s="37" t="s">
        <v>248</v>
      </c>
      <c r="C307" s="43">
        <f t="shared" si="24"/>
        <v>65</v>
      </c>
      <c r="D307" s="43">
        <f t="shared" si="25"/>
        <v>65</v>
      </c>
      <c r="E307" s="43">
        <v>58</v>
      </c>
      <c r="F307" s="43">
        <v>7</v>
      </c>
      <c r="G307" s="58"/>
      <c r="H307" s="43"/>
      <c r="I307" s="43"/>
    </row>
    <row r="308" spans="1:9" ht="21.75" customHeight="1">
      <c r="A308" s="39" t="s">
        <v>176</v>
      </c>
      <c r="B308" s="37" t="s">
        <v>345</v>
      </c>
      <c r="C308" s="43">
        <f t="shared" si="24"/>
        <v>22</v>
      </c>
      <c r="D308" s="43">
        <f t="shared" si="25"/>
        <v>22</v>
      </c>
      <c r="E308" s="43">
        <v>10</v>
      </c>
      <c r="F308" s="43">
        <v>12</v>
      </c>
      <c r="G308" s="58"/>
      <c r="H308" s="43"/>
      <c r="I308" s="43"/>
    </row>
    <row r="309" spans="1:9" ht="22.5" customHeight="1">
      <c r="A309" s="39" t="s">
        <v>181</v>
      </c>
      <c r="B309" s="37" t="s">
        <v>348</v>
      </c>
      <c r="C309" s="43">
        <f t="shared" si="24"/>
        <v>4</v>
      </c>
      <c r="D309" s="43">
        <f t="shared" si="25"/>
        <v>4</v>
      </c>
      <c r="E309" s="43">
        <v>2</v>
      </c>
      <c r="F309" s="43">
        <v>2</v>
      </c>
      <c r="G309" s="58"/>
      <c r="H309" s="43"/>
      <c r="I309" s="43"/>
    </row>
    <row r="310" spans="1:9" ht="22.5" customHeight="1">
      <c r="A310" s="40" t="s">
        <v>185</v>
      </c>
      <c r="B310" s="37" t="s">
        <v>186</v>
      </c>
      <c r="C310" s="43">
        <f t="shared" si="24"/>
        <v>10</v>
      </c>
      <c r="D310" s="43">
        <f t="shared" si="25"/>
        <v>10</v>
      </c>
      <c r="E310" s="43">
        <v>5</v>
      </c>
      <c r="F310" s="43">
        <v>5</v>
      </c>
      <c r="G310" s="58"/>
      <c r="H310" s="43"/>
      <c r="I310" s="43"/>
    </row>
    <row r="311" spans="1:255" s="75" customFormat="1" ht="22.5" customHeight="1">
      <c r="A311" s="61"/>
      <c r="B311" s="53" t="s">
        <v>193</v>
      </c>
      <c r="C311" s="70">
        <f>SUM(C302:C310)</f>
        <v>221</v>
      </c>
      <c r="D311" s="70">
        <f>SUM(D302:D310)</f>
        <v>221</v>
      </c>
      <c r="E311" s="70">
        <f>SUM(E302:E310)</f>
        <v>127</v>
      </c>
      <c r="F311" s="70">
        <f>SUM(F302:F310)</f>
        <v>94</v>
      </c>
      <c r="G311" s="70"/>
      <c r="H311" s="70"/>
      <c r="I311" s="70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  <c r="FS311" s="74"/>
      <c r="FT311" s="74"/>
      <c r="FU311" s="74"/>
      <c r="FV311" s="74"/>
      <c r="FW311" s="74"/>
      <c r="FX311" s="74"/>
      <c r="FY311" s="74"/>
      <c r="FZ311" s="74"/>
      <c r="GA311" s="74"/>
      <c r="GB311" s="74"/>
      <c r="GC311" s="74"/>
      <c r="GD311" s="74"/>
      <c r="GE311" s="74"/>
      <c r="GF311" s="74"/>
      <c r="GG311" s="74"/>
      <c r="GH311" s="74"/>
      <c r="GI311" s="74"/>
      <c r="GJ311" s="74"/>
      <c r="GK311" s="74"/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74"/>
      <c r="GX311" s="74"/>
      <c r="GY311" s="74"/>
      <c r="GZ311" s="74"/>
      <c r="HA311" s="74"/>
      <c r="HB311" s="74"/>
      <c r="HC311" s="74"/>
      <c r="HD311" s="74"/>
      <c r="HE311" s="74"/>
      <c r="HF311" s="74"/>
      <c r="HG311" s="74"/>
      <c r="HH311" s="74"/>
      <c r="HI311" s="74"/>
      <c r="HJ311" s="74"/>
      <c r="HK311" s="74"/>
      <c r="HL311" s="74"/>
      <c r="HM311" s="74"/>
      <c r="HN311" s="74"/>
      <c r="HO311" s="74"/>
      <c r="HP311" s="74"/>
      <c r="HQ311" s="74"/>
      <c r="HR311" s="74"/>
      <c r="HS311" s="74"/>
      <c r="HT311" s="74"/>
      <c r="HU311" s="74"/>
      <c r="HV311" s="74"/>
      <c r="HW311" s="74"/>
      <c r="HX311" s="74"/>
      <c r="HY311" s="74"/>
      <c r="HZ311" s="74"/>
      <c r="IA311" s="74"/>
      <c r="IB311" s="74"/>
      <c r="IC311" s="74"/>
      <c r="ID311" s="74"/>
      <c r="IE311" s="74"/>
      <c r="IF311" s="74"/>
      <c r="IG311" s="74"/>
      <c r="IH311" s="74"/>
      <c r="II311" s="74"/>
      <c r="IJ311" s="74"/>
      <c r="IK311" s="74"/>
      <c r="IL311" s="74"/>
      <c r="IM311" s="74"/>
      <c r="IN311" s="74"/>
      <c r="IO311" s="74"/>
      <c r="IP311" s="74"/>
      <c r="IQ311" s="74"/>
      <c r="IR311" s="74"/>
      <c r="IS311" s="74"/>
      <c r="IT311" s="74"/>
      <c r="IU311" s="74"/>
    </row>
    <row r="312" spans="1:9" ht="56.25">
      <c r="A312" s="30"/>
      <c r="B312" s="37" t="s">
        <v>388</v>
      </c>
      <c r="C312" s="43">
        <v>2</v>
      </c>
      <c r="D312" s="58"/>
      <c r="E312" s="43"/>
      <c r="F312" s="43"/>
      <c r="G312" s="58"/>
      <c r="H312" s="43"/>
      <c r="I312" s="43"/>
    </row>
    <row r="313" spans="1:9" ht="75">
      <c r="A313" s="30"/>
      <c r="B313" s="37" t="s">
        <v>366</v>
      </c>
      <c r="C313" s="43">
        <v>2</v>
      </c>
      <c r="D313" s="58"/>
      <c r="E313" s="43"/>
      <c r="F313" s="43"/>
      <c r="G313" s="58"/>
      <c r="H313" s="43"/>
      <c r="I313" s="43"/>
    </row>
    <row r="314" spans="1:9" ht="93.75">
      <c r="A314" s="30"/>
      <c r="B314" s="37" t="s">
        <v>365</v>
      </c>
      <c r="C314" s="43">
        <v>1</v>
      </c>
      <c r="D314" s="58"/>
      <c r="E314" s="43"/>
      <c r="F314" s="43"/>
      <c r="G314" s="58"/>
      <c r="H314" s="43"/>
      <c r="I314" s="43"/>
    </row>
    <row r="315" spans="1:9" ht="58.5" customHeight="1">
      <c r="A315" s="30"/>
      <c r="B315" s="37" t="s">
        <v>217</v>
      </c>
      <c r="C315" s="43">
        <v>4</v>
      </c>
      <c r="D315" s="58"/>
      <c r="E315" s="43"/>
      <c r="F315" s="43"/>
      <c r="G315" s="58"/>
      <c r="H315" s="43"/>
      <c r="I315" s="43"/>
    </row>
    <row r="316" spans="1:9" ht="18.75">
      <c r="A316" s="38"/>
      <c r="B316" s="56" t="s">
        <v>218</v>
      </c>
      <c r="C316" s="57">
        <f>SUM(C311:C315)</f>
        <v>230</v>
      </c>
      <c r="D316" s="57"/>
      <c r="E316" s="57"/>
      <c r="F316" s="57"/>
      <c r="G316" s="57"/>
      <c r="H316" s="57"/>
      <c r="I316" s="57"/>
    </row>
    <row r="317" spans="1:9" ht="15" customHeight="1">
      <c r="A317" s="93" t="s">
        <v>353</v>
      </c>
      <c r="B317" s="93"/>
      <c r="C317" s="93"/>
      <c r="D317" s="93"/>
      <c r="E317" s="93"/>
      <c r="F317" s="93"/>
      <c r="G317" s="93"/>
      <c r="H317" s="93"/>
      <c r="I317" s="93"/>
    </row>
    <row r="318" spans="1:9" ht="34.5" customHeight="1">
      <c r="A318" s="39" t="s">
        <v>63</v>
      </c>
      <c r="B318" s="37" t="s">
        <v>248</v>
      </c>
      <c r="C318" s="43">
        <f>SUM(D318+G318)</f>
        <v>10</v>
      </c>
      <c r="D318" s="43">
        <f>SUM(E318:F318)</f>
        <v>10</v>
      </c>
      <c r="E318" s="43">
        <v>10</v>
      </c>
      <c r="F318" s="43"/>
      <c r="G318" s="58"/>
      <c r="H318" s="43"/>
      <c r="I318" s="43"/>
    </row>
    <row r="319" spans="1:9" ht="21" customHeight="1">
      <c r="A319" s="39" t="s">
        <v>64</v>
      </c>
      <c r="B319" s="37" t="s">
        <v>3</v>
      </c>
      <c r="C319" s="43">
        <f aca="true" t="shared" si="26" ref="C319:C331">SUM(D319+G319)</f>
        <v>46</v>
      </c>
      <c r="D319" s="43">
        <f aca="true" t="shared" si="27" ref="D319:D331">SUM(E319:F319)</f>
        <v>46</v>
      </c>
      <c r="E319" s="43">
        <v>31</v>
      </c>
      <c r="F319" s="43">
        <v>15</v>
      </c>
      <c r="G319" s="58"/>
      <c r="H319" s="43"/>
      <c r="I319" s="43"/>
    </row>
    <row r="320" spans="1:9" ht="20.25" customHeight="1">
      <c r="A320" s="39" t="s">
        <v>177</v>
      </c>
      <c r="B320" s="37" t="s">
        <v>346</v>
      </c>
      <c r="C320" s="43">
        <f t="shared" si="26"/>
        <v>38</v>
      </c>
      <c r="D320" s="43">
        <f t="shared" si="27"/>
        <v>38</v>
      </c>
      <c r="E320" s="43">
        <v>28</v>
      </c>
      <c r="F320" s="43">
        <v>10</v>
      </c>
      <c r="G320" s="58"/>
      <c r="H320" s="43"/>
      <c r="I320" s="43"/>
    </row>
    <row r="321" spans="1:9" ht="19.5" customHeight="1">
      <c r="A321" s="39" t="s">
        <v>178</v>
      </c>
      <c r="B321" s="37" t="s">
        <v>347</v>
      </c>
      <c r="C321" s="43">
        <f t="shared" si="26"/>
        <v>14</v>
      </c>
      <c r="D321" s="43">
        <f t="shared" si="27"/>
        <v>14</v>
      </c>
      <c r="E321" s="43">
        <v>8</v>
      </c>
      <c r="F321" s="43">
        <v>6</v>
      </c>
      <c r="G321" s="58"/>
      <c r="H321" s="43"/>
      <c r="I321" s="43"/>
    </row>
    <row r="322" spans="1:9" ht="18.75" customHeight="1">
      <c r="A322" s="40" t="s">
        <v>65</v>
      </c>
      <c r="B322" s="37" t="s">
        <v>4</v>
      </c>
      <c r="C322" s="43">
        <f t="shared" si="26"/>
        <v>12</v>
      </c>
      <c r="D322" s="43">
        <f t="shared" si="27"/>
        <v>12</v>
      </c>
      <c r="E322" s="43">
        <v>6</v>
      </c>
      <c r="F322" s="43">
        <v>6</v>
      </c>
      <c r="G322" s="58"/>
      <c r="H322" s="43"/>
      <c r="I322" s="43"/>
    </row>
    <row r="323" spans="1:9" ht="18.75" customHeight="1">
      <c r="A323" s="40" t="s">
        <v>179</v>
      </c>
      <c r="B323" s="37" t="s">
        <v>180</v>
      </c>
      <c r="C323" s="43">
        <f t="shared" si="26"/>
        <v>16</v>
      </c>
      <c r="D323" s="43">
        <f t="shared" si="27"/>
        <v>16</v>
      </c>
      <c r="E323" s="43">
        <v>10</v>
      </c>
      <c r="F323" s="43">
        <v>6</v>
      </c>
      <c r="G323" s="58"/>
      <c r="H323" s="43"/>
      <c r="I323" s="43"/>
    </row>
    <row r="324" spans="1:9" ht="23.25" customHeight="1">
      <c r="A324" s="40" t="s">
        <v>182</v>
      </c>
      <c r="B324" s="37" t="s">
        <v>349</v>
      </c>
      <c r="C324" s="43">
        <f t="shared" si="26"/>
        <v>8</v>
      </c>
      <c r="D324" s="43">
        <f t="shared" si="27"/>
        <v>8</v>
      </c>
      <c r="E324" s="43">
        <v>6</v>
      </c>
      <c r="F324" s="43">
        <v>2</v>
      </c>
      <c r="G324" s="58"/>
      <c r="H324" s="43"/>
      <c r="I324" s="43"/>
    </row>
    <row r="325" spans="1:9" ht="21" customHeight="1">
      <c r="A325" s="40" t="s">
        <v>66</v>
      </c>
      <c r="B325" s="37" t="s">
        <v>249</v>
      </c>
      <c r="C325" s="43">
        <f t="shared" si="26"/>
        <v>14</v>
      </c>
      <c r="D325" s="43">
        <f t="shared" si="27"/>
        <v>14</v>
      </c>
      <c r="E325" s="43">
        <v>10</v>
      </c>
      <c r="F325" s="43">
        <v>4</v>
      </c>
      <c r="G325" s="58"/>
      <c r="H325" s="43"/>
      <c r="I325" s="43"/>
    </row>
    <row r="326" spans="1:9" ht="22.5" customHeight="1">
      <c r="A326" s="40" t="s">
        <v>67</v>
      </c>
      <c r="B326" s="37" t="s">
        <v>5</v>
      </c>
      <c r="C326" s="43">
        <f t="shared" si="26"/>
        <v>10</v>
      </c>
      <c r="D326" s="43">
        <f t="shared" si="27"/>
        <v>10</v>
      </c>
      <c r="E326" s="43">
        <v>7</v>
      </c>
      <c r="F326" s="43">
        <v>3</v>
      </c>
      <c r="G326" s="58"/>
      <c r="H326" s="43"/>
      <c r="I326" s="43"/>
    </row>
    <row r="327" spans="1:9" ht="21.75" customHeight="1">
      <c r="A327" s="40" t="s">
        <v>183</v>
      </c>
      <c r="B327" s="37" t="s">
        <v>350</v>
      </c>
      <c r="C327" s="43">
        <f t="shared" si="26"/>
        <v>5</v>
      </c>
      <c r="D327" s="43">
        <f t="shared" si="27"/>
        <v>5</v>
      </c>
      <c r="E327" s="43">
        <v>5</v>
      </c>
      <c r="F327" s="43"/>
      <c r="G327" s="58"/>
      <c r="H327" s="43"/>
      <c r="I327" s="43"/>
    </row>
    <row r="328" spans="1:9" ht="24" customHeight="1">
      <c r="A328" s="40" t="s">
        <v>184</v>
      </c>
      <c r="B328" s="37" t="s">
        <v>351</v>
      </c>
      <c r="C328" s="43">
        <f t="shared" si="26"/>
        <v>23</v>
      </c>
      <c r="D328" s="43">
        <f t="shared" si="27"/>
        <v>23</v>
      </c>
      <c r="E328" s="43">
        <v>23</v>
      </c>
      <c r="F328" s="43"/>
      <c r="G328" s="58"/>
      <c r="H328" s="43"/>
      <c r="I328" s="43"/>
    </row>
    <row r="329" spans="1:9" ht="19.5" customHeight="1">
      <c r="A329" s="40" t="s">
        <v>68</v>
      </c>
      <c r="B329" s="37" t="s">
        <v>250</v>
      </c>
      <c r="C329" s="43">
        <f t="shared" si="26"/>
        <v>17</v>
      </c>
      <c r="D329" s="43">
        <f t="shared" si="27"/>
        <v>17</v>
      </c>
      <c r="E329" s="43">
        <v>12</v>
      </c>
      <c r="F329" s="43">
        <v>5</v>
      </c>
      <c r="G329" s="58"/>
      <c r="H329" s="43"/>
      <c r="I329" s="43"/>
    </row>
    <row r="330" spans="1:9" ht="19.5" customHeight="1">
      <c r="A330" s="40" t="s">
        <v>71</v>
      </c>
      <c r="B330" s="37" t="s">
        <v>19</v>
      </c>
      <c r="C330" s="43">
        <f t="shared" si="26"/>
        <v>12</v>
      </c>
      <c r="D330" s="43">
        <f t="shared" si="27"/>
        <v>12</v>
      </c>
      <c r="E330" s="43">
        <v>6</v>
      </c>
      <c r="F330" s="43">
        <v>6</v>
      </c>
      <c r="G330" s="58"/>
      <c r="H330" s="43"/>
      <c r="I330" s="43"/>
    </row>
    <row r="331" spans="1:9" ht="19.5" customHeight="1">
      <c r="A331" s="40" t="s">
        <v>185</v>
      </c>
      <c r="B331" s="37" t="s">
        <v>186</v>
      </c>
      <c r="C331" s="43">
        <f t="shared" si="26"/>
        <v>6</v>
      </c>
      <c r="D331" s="43">
        <f t="shared" si="27"/>
        <v>6</v>
      </c>
      <c r="E331" s="43">
        <v>3</v>
      </c>
      <c r="F331" s="43">
        <v>3</v>
      </c>
      <c r="G331" s="58"/>
      <c r="H331" s="43"/>
      <c r="I331" s="43"/>
    </row>
    <row r="332" spans="1:255" s="75" customFormat="1" ht="18.75">
      <c r="A332" s="50"/>
      <c r="B332" s="56" t="s">
        <v>193</v>
      </c>
      <c r="C332" s="70">
        <f>SUM(C318:C331)</f>
        <v>231</v>
      </c>
      <c r="D332" s="70">
        <f>SUM(D318:D331)</f>
        <v>231</v>
      </c>
      <c r="E332" s="70">
        <f>SUM(E318:E331)</f>
        <v>165</v>
      </c>
      <c r="F332" s="70">
        <f>SUM(F318:F331)</f>
        <v>66</v>
      </c>
      <c r="G332" s="70"/>
      <c r="H332" s="70"/>
      <c r="I332" s="70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  <c r="FS332" s="74"/>
      <c r="FT332" s="74"/>
      <c r="FU332" s="74"/>
      <c r="FV332" s="74"/>
      <c r="FW332" s="74"/>
      <c r="FX332" s="74"/>
      <c r="FY332" s="74"/>
      <c r="FZ332" s="74"/>
      <c r="GA332" s="74"/>
      <c r="GB332" s="74"/>
      <c r="GC332" s="74"/>
      <c r="GD332" s="74"/>
      <c r="GE332" s="74"/>
      <c r="GF332" s="74"/>
      <c r="GG332" s="74"/>
      <c r="GH332" s="74"/>
      <c r="GI332" s="74"/>
      <c r="GJ332" s="74"/>
      <c r="GK332" s="74"/>
      <c r="GL332" s="74"/>
      <c r="GM332" s="74"/>
      <c r="GN332" s="74"/>
      <c r="GO332" s="74"/>
      <c r="GP332" s="74"/>
      <c r="GQ332" s="74"/>
      <c r="GR332" s="74"/>
      <c r="GS332" s="74"/>
      <c r="GT332" s="74"/>
      <c r="GU332" s="74"/>
      <c r="GV332" s="74"/>
      <c r="GW332" s="74"/>
      <c r="GX332" s="74"/>
      <c r="GY332" s="74"/>
      <c r="GZ332" s="74"/>
      <c r="HA332" s="74"/>
      <c r="HB332" s="74"/>
      <c r="HC332" s="74"/>
      <c r="HD332" s="74"/>
      <c r="HE332" s="74"/>
      <c r="HF332" s="74"/>
      <c r="HG332" s="74"/>
      <c r="HH332" s="74"/>
      <c r="HI332" s="74"/>
      <c r="HJ332" s="74"/>
      <c r="HK332" s="74"/>
      <c r="HL332" s="74"/>
      <c r="HM332" s="74"/>
      <c r="HN332" s="74"/>
      <c r="HO332" s="74"/>
      <c r="HP332" s="74"/>
      <c r="HQ332" s="74"/>
      <c r="HR332" s="74"/>
      <c r="HS332" s="74"/>
      <c r="HT332" s="74"/>
      <c r="HU332" s="74"/>
      <c r="HV332" s="74"/>
      <c r="HW332" s="74"/>
      <c r="HX332" s="74"/>
      <c r="HY332" s="74"/>
      <c r="HZ332" s="74"/>
      <c r="IA332" s="74"/>
      <c r="IB332" s="74"/>
      <c r="IC332" s="74"/>
      <c r="ID332" s="74"/>
      <c r="IE332" s="74"/>
      <c r="IF332" s="74"/>
      <c r="IG332" s="74"/>
      <c r="IH332" s="74"/>
      <c r="II332" s="74"/>
      <c r="IJ332" s="74"/>
      <c r="IK332" s="74"/>
      <c r="IL332" s="74"/>
      <c r="IM332" s="74"/>
      <c r="IN332" s="74"/>
      <c r="IO332" s="74"/>
      <c r="IP332" s="74"/>
      <c r="IQ332" s="74"/>
      <c r="IR332" s="74"/>
      <c r="IS332" s="74"/>
      <c r="IT332" s="74"/>
      <c r="IU332" s="74"/>
    </row>
    <row r="333" spans="1:9" ht="56.25" hidden="1">
      <c r="A333" s="30"/>
      <c r="B333" s="32" t="s">
        <v>18</v>
      </c>
      <c r="C333" s="43">
        <f>+D333+G333</f>
        <v>0</v>
      </c>
      <c r="D333" s="58">
        <f>+E333+F333</f>
        <v>0</v>
      </c>
      <c r="E333" s="43"/>
      <c r="F333" s="43"/>
      <c r="G333" s="58">
        <f>+H333+I333</f>
        <v>0</v>
      </c>
      <c r="H333" s="43"/>
      <c r="I333" s="43"/>
    </row>
    <row r="334" spans="1:9" ht="56.25">
      <c r="A334" s="30"/>
      <c r="B334" s="37" t="s">
        <v>388</v>
      </c>
      <c r="C334" s="43">
        <v>2</v>
      </c>
      <c r="D334" s="58"/>
      <c r="E334" s="43"/>
      <c r="F334" s="43"/>
      <c r="G334" s="58"/>
      <c r="H334" s="43"/>
      <c r="I334" s="43"/>
    </row>
    <row r="335" spans="1:9" ht="76.5" customHeight="1">
      <c r="A335" s="30"/>
      <c r="B335" s="37" t="s">
        <v>366</v>
      </c>
      <c r="C335" s="43">
        <v>2</v>
      </c>
      <c r="D335" s="58"/>
      <c r="E335" s="43"/>
      <c r="F335" s="43"/>
      <c r="G335" s="58"/>
      <c r="H335" s="43"/>
      <c r="I335" s="43"/>
    </row>
    <row r="336" spans="1:9" ht="93.75">
      <c r="A336" s="30"/>
      <c r="B336" s="37" t="s">
        <v>365</v>
      </c>
      <c r="C336" s="43">
        <v>1</v>
      </c>
      <c r="D336" s="58"/>
      <c r="E336" s="43"/>
      <c r="F336" s="43"/>
      <c r="G336" s="58"/>
      <c r="H336" s="43"/>
      <c r="I336" s="43"/>
    </row>
    <row r="337" spans="1:9" ht="63.75" customHeight="1">
      <c r="A337" s="30"/>
      <c r="B337" s="37" t="s">
        <v>217</v>
      </c>
      <c r="C337" s="43">
        <v>4</v>
      </c>
      <c r="D337" s="58"/>
      <c r="E337" s="43"/>
      <c r="F337" s="43"/>
      <c r="G337" s="58"/>
      <c r="H337" s="43"/>
      <c r="I337" s="43"/>
    </row>
    <row r="338" spans="1:9" ht="18.75">
      <c r="A338" s="38"/>
      <c r="B338" s="56" t="s">
        <v>218</v>
      </c>
      <c r="C338" s="57">
        <f>SUM(C332:C337)</f>
        <v>240</v>
      </c>
      <c r="D338" s="57"/>
      <c r="E338" s="57"/>
      <c r="F338" s="57"/>
      <c r="G338" s="57"/>
      <c r="H338" s="57"/>
      <c r="I338" s="57"/>
    </row>
    <row r="339" spans="1:9" ht="24.75" customHeight="1">
      <c r="A339" s="93" t="s">
        <v>354</v>
      </c>
      <c r="B339" s="93"/>
      <c r="C339" s="93"/>
      <c r="D339" s="93"/>
      <c r="E339" s="93"/>
      <c r="F339" s="93"/>
      <c r="G339" s="93"/>
      <c r="H339" s="93"/>
      <c r="I339" s="93"/>
    </row>
    <row r="340" spans="1:9" ht="20.25" customHeight="1">
      <c r="A340" s="33" t="s">
        <v>84</v>
      </c>
      <c r="B340" s="37" t="s">
        <v>8</v>
      </c>
      <c r="C340" s="43">
        <v>30</v>
      </c>
      <c r="D340" s="58"/>
      <c r="E340" s="43"/>
      <c r="F340" s="43"/>
      <c r="G340" s="58"/>
      <c r="H340" s="43"/>
      <c r="I340" s="43"/>
    </row>
    <row r="341" spans="1:9" ht="17.25" customHeight="1">
      <c r="A341" s="33" t="s">
        <v>85</v>
      </c>
      <c r="B341" s="37" t="s">
        <v>9</v>
      </c>
      <c r="C341" s="43">
        <v>10</v>
      </c>
      <c r="D341" s="58"/>
      <c r="E341" s="43"/>
      <c r="F341" s="43"/>
      <c r="G341" s="58"/>
      <c r="H341" s="43"/>
      <c r="I341" s="43"/>
    </row>
    <row r="342" spans="1:9" ht="21" customHeight="1">
      <c r="A342" s="33" t="s">
        <v>105</v>
      </c>
      <c r="B342" s="37" t="s">
        <v>271</v>
      </c>
      <c r="C342" s="43">
        <v>23</v>
      </c>
      <c r="D342" s="58"/>
      <c r="E342" s="43"/>
      <c r="F342" s="43"/>
      <c r="G342" s="58"/>
      <c r="H342" s="43"/>
      <c r="I342" s="43"/>
    </row>
    <row r="343" spans="1:9" ht="23.25" customHeight="1">
      <c r="A343" s="33" t="s">
        <v>106</v>
      </c>
      <c r="B343" s="37" t="s">
        <v>272</v>
      </c>
      <c r="C343" s="43">
        <v>24</v>
      </c>
      <c r="D343" s="58"/>
      <c r="E343" s="43"/>
      <c r="F343" s="43"/>
      <c r="G343" s="58"/>
      <c r="H343" s="43"/>
      <c r="I343" s="43"/>
    </row>
    <row r="344" spans="1:9" ht="35.25" customHeight="1">
      <c r="A344" s="33" t="s">
        <v>107</v>
      </c>
      <c r="B344" s="37" t="s">
        <v>273</v>
      </c>
      <c r="C344" s="43">
        <v>19</v>
      </c>
      <c r="D344" s="58"/>
      <c r="E344" s="43"/>
      <c r="F344" s="43"/>
      <c r="G344" s="58"/>
      <c r="H344" s="43"/>
      <c r="I344" s="43"/>
    </row>
    <row r="345" spans="1:9" ht="37.5">
      <c r="A345" s="33" t="s">
        <v>108</v>
      </c>
      <c r="B345" s="37" t="s">
        <v>274</v>
      </c>
      <c r="C345" s="43">
        <v>14</v>
      </c>
      <c r="D345" s="58"/>
      <c r="E345" s="43"/>
      <c r="F345" s="43"/>
      <c r="G345" s="58"/>
      <c r="H345" s="43"/>
      <c r="I345" s="43"/>
    </row>
    <row r="346" spans="1:9" ht="37.5">
      <c r="A346" s="33" t="s">
        <v>109</v>
      </c>
      <c r="B346" s="37" t="s">
        <v>275</v>
      </c>
      <c r="C346" s="43">
        <v>19</v>
      </c>
      <c r="D346" s="58"/>
      <c r="E346" s="43"/>
      <c r="F346" s="43"/>
      <c r="G346" s="58"/>
      <c r="H346" s="43"/>
      <c r="I346" s="43"/>
    </row>
    <row r="347" spans="1:9" ht="18.75">
      <c r="A347" s="33" t="s">
        <v>111</v>
      </c>
      <c r="B347" s="37" t="s">
        <v>277</v>
      </c>
      <c r="C347" s="43">
        <v>10</v>
      </c>
      <c r="D347" s="58"/>
      <c r="E347" s="43"/>
      <c r="F347" s="43"/>
      <c r="G347" s="58"/>
      <c r="H347" s="43"/>
      <c r="I347" s="43"/>
    </row>
    <row r="348" spans="1:9" ht="37.5">
      <c r="A348" s="33" t="s">
        <v>386</v>
      </c>
      <c r="B348" s="37" t="s">
        <v>284</v>
      </c>
      <c r="C348" s="43">
        <v>25</v>
      </c>
      <c r="D348" s="58"/>
      <c r="E348" s="43"/>
      <c r="F348" s="43"/>
      <c r="G348" s="58"/>
      <c r="H348" s="43"/>
      <c r="I348" s="43"/>
    </row>
    <row r="349" spans="1:9" ht="37.5">
      <c r="A349" s="33" t="s">
        <v>124</v>
      </c>
      <c r="B349" s="37" t="s">
        <v>290</v>
      </c>
      <c r="C349" s="43">
        <v>17</v>
      </c>
      <c r="D349" s="58"/>
      <c r="E349" s="43"/>
      <c r="F349" s="43"/>
      <c r="G349" s="58"/>
      <c r="H349" s="43"/>
      <c r="I349" s="43"/>
    </row>
    <row r="350" spans="1:255" s="75" customFormat="1" ht="18.75">
      <c r="A350" s="50"/>
      <c r="B350" s="56" t="s">
        <v>193</v>
      </c>
      <c r="C350" s="70">
        <f>SUM(C340:C349)</f>
        <v>191</v>
      </c>
      <c r="D350" s="70"/>
      <c r="E350" s="70"/>
      <c r="F350" s="70"/>
      <c r="G350" s="70"/>
      <c r="H350" s="70"/>
      <c r="I350" s="70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  <c r="FS350" s="74"/>
      <c r="FT350" s="74"/>
      <c r="FU350" s="74"/>
      <c r="FV350" s="74"/>
      <c r="FW350" s="74"/>
      <c r="FX350" s="74"/>
      <c r="FY350" s="74"/>
      <c r="FZ350" s="74"/>
      <c r="GA350" s="74"/>
      <c r="GB350" s="74"/>
      <c r="GC350" s="74"/>
      <c r="GD350" s="74"/>
      <c r="GE350" s="74"/>
      <c r="GF350" s="74"/>
      <c r="GG350" s="74"/>
      <c r="GH350" s="74"/>
      <c r="GI350" s="74"/>
      <c r="GJ350" s="74"/>
      <c r="GK350" s="74"/>
      <c r="GL350" s="74"/>
      <c r="GM350" s="74"/>
      <c r="GN350" s="74"/>
      <c r="GO350" s="74"/>
      <c r="GP350" s="74"/>
      <c r="GQ350" s="74"/>
      <c r="GR350" s="74"/>
      <c r="GS350" s="74"/>
      <c r="GT350" s="74"/>
      <c r="GU350" s="74"/>
      <c r="GV350" s="74"/>
      <c r="GW350" s="74"/>
      <c r="GX350" s="74"/>
      <c r="GY350" s="74"/>
      <c r="GZ350" s="74"/>
      <c r="HA350" s="74"/>
      <c r="HB350" s="74"/>
      <c r="HC350" s="74"/>
      <c r="HD350" s="74"/>
      <c r="HE350" s="74"/>
      <c r="HF350" s="74"/>
      <c r="HG350" s="74"/>
      <c r="HH350" s="74"/>
      <c r="HI350" s="74"/>
      <c r="HJ350" s="74"/>
      <c r="HK350" s="74"/>
      <c r="HL350" s="74"/>
      <c r="HM350" s="74"/>
      <c r="HN350" s="74"/>
      <c r="HO350" s="74"/>
      <c r="HP350" s="74"/>
      <c r="HQ350" s="74"/>
      <c r="HR350" s="74"/>
      <c r="HS350" s="74"/>
      <c r="HT350" s="74"/>
      <c r="HU350" s="74"/>
      <c r="HV350" s="74"/>
      <c r="HW350" s="74"/>
      <c r="HX350" s="74"/>
      <c r="HY350" s="74"/>
      <c r="HZ350" s="74"/>
      <c r="IA350" s="74"/>
      <c r="IB350" s="74"/>
      <c r="IC350" s="74"/>
      <c r="ID350" s="74"/>
      <c r="IE350" s="74"/>
      <c r="IF350" s="74"/>
      <c r="IG350" s="74"/>
      <c r="IH350" s="74"/>
      <c r="II350" s="74"/>
      <c r="IJ350" s="74"/>
      <c r="IK350" s="74"/>
      <c r="IL350" s="74"/>
      <c r="IM350" s="74"/>
      <c r="IN350" s="74"/>
      <c r="IO350" s="74"/>
      <c r="IP350" s="74"/>
      <c r="IQ350" s="74"/>
      <c r="IR350" s="74"/>
      <c r="IS350" s="74"/>
      <c r="IT350" s="74"/>
      <c r="IU350" s="74"/>
    </row>
    <row r="351" spans="1:9" ht="56.25" hidden="1">
      <c r="A351" s="30"/>
      <c r="B351" s="32" t="s">
        <v>18</v>
      </c>
      <c r="C351" s="43">
        <f>+D351+G351</f>
        <v>0</v>
      </c>
      <c r="D351" s="58">
        <f>+E351+F351</f>
        <v>0</v>
      </c>
      <c r="E351" s="43"/>
      <c r="F351" s="43"/>
      <c r="G351" s="58">
        <f>+H351+I351</f>
        <v>0</v>
      </c>
      <c r="H351" s="43"/>
      <c r="I351" s="43"/>
    </row>
    <row r="352" spans="1:9" ht="56.25">
      <c r="A352" s="30"/>
      <c r="B352" s="37" t="s">
        <v>388</v>
      </c>
      <c r="C352" s="43">
        <v>2</v>
      </c>
      <c r="D352" s="58"/>
      <c r="E352" s="43"/>
      <c r="F352" s="43"/>
      <c r="G352" s="58"/>
      <c r="H352" s="43"/>
      <c r="I352" s="43"/>
    </row>
    <row r="353" spans="1:9" ht="76.5" customHeight="1">
      <c r="A353" s="30"/>
      <c r="B353" s="37" t="s">
        <v>366</v>
      </c>
      <c r="C353" s="43">
        <v>2</v>
      </c>
      <c r="D353" s="58"/>
      <c r="E353" s="43"/>
      <c r="F353" s="43"/>
      <c r="G353" s="58"/>
      <c r="H353" s="43"/>
      <c r="I353" s="43"/>
    </row>
    <row r="354" spans="1:9" ht="93.75">
      <c r="A354" s="30"/>
      <c r="B354" s="37" t="s">
        <v>365</v>
      </c>
      <c r="C354" s="43">
        <v>1</v>
      </c>
      <c r="D354" s="58"/>
      <c r="E354" s="43"/>
      <c r="F354" s="43"/>
      <c r="G354" s="58"/>
      <c r="H354" s="43"/>
      <c r="I354" s="43"/>
    </row>
    <row r="355" spans="1:9" ht="60" customHeight="1">
      <c r="A355" s="30"/>
      <c r="B355" s="37" t="s">
        <v>217</v>
      </c>
      <c r="C355" s="43">
        <v>4</v>
      </c>
      <c r="D355" s="58"/>
      <c r="E355" s="43"/>
      <c r="F355" s="43"/>
      <c r="G355" s="58"/>
      <c r="H355" s="43"/>
      <c r="I355" s="43"/>
    </row>
    <row r="356" spans="1:9" ht="18.75">
      <c r="A356" s="44"/>
      <c r="B356" s="56" t="s">
        <v>218</v>
      </c>
      <c r="C356" s="57">
        <f>SUM(C350:C355)</f>
        <v>200</v>
      </c>
      <c r="D356" s="57"/>
      <c r="E356" s="57"/>
      <c r="F356" s="57"/>
      <c r="G356" s="57"/>
      <c r="H356" s="57"/>
      <c r="I356" s="57"/>
    </row>
    <row r="357" spans="1:9" ht="15" customHeight="1">
      <c r="A357" s="95" t="s">
        <v>355</v>
      </c>
      <c r="B357" s="95"/>
      <c r="C357" s="95"/>
      <c r="D357" s="95"/>
      <c r="E357" s="95"/>
      <c r="F357" s="95"/>
      <c r="G357" s="95"/>
      <c r="H357" s="95"/>
      <c r="I357" s="95"/>
    </row>
    <row r="358" spans="1:9" ht="26.25" customHeight="1">
      <c r="A358" s="30" t="s">
        <v>392</v>
      </c>
      <c r="B358" s="37" t="s">
        <v>356</v>
      </c>
      <c r="C358" s="43">
        <v>25</v>
      </c>
      <c r="D358" s="58"/>
      <c r="E358" s="43"/>
      <c r="F358" s="43"/>
      <c r="G358" s="58"/>
      <c r="H358" s="43"/>
      <c r="I358" s="43"/>
    </row>
    <row r="359" spans="1:9" ht="39.75" customHeight="1">
      <c r="A359" s="30" t="s">
        <v>361</v>
      </c>
      <c r="B359" s="37" t="s">
        <v>362</v>
      </c>
      <c r="C359" s="43">
        <v>12</v>
      </c>
      <c r="D359" s="58"/>
      <c r="E359" s="43"/>
      <c r="F359" s="43"/>
      <c r="G359" s="58"/>
      <c r="H359" s="43"/>
      <c r="I359" s="43"/>
    </row>
    <row r="360" spans="1:9" ht="24" customHeight="1">
      <c r="A360" s="30" t="s">
        <v>363</v>
      </c>
      <c r="B360" s="37" t="s">
        <v>357</v>
      </c>
      <c r="C360" s="43">
        <v>4</v>
      </c>
      <c r="D360" s="58"/>
      <c r="E360" s="43"/>
      <c r="F360" s="43"/>
      <c r="G360" s="58"/>
      <c r="H360" s="43"/>
      <c r="I360" s="43"/>
    </row>
    <row r="361" spans="1:9" ht="18.75">
      <c r="A361" s="30" t="s">
        <v>364</v>
      </c>
      <c r="B361" s="37" t="s">
        <v>9</v>
      </c>
      <c r="C361" s="43">
        <v>4</v>
      </c>
      <c r="D361" s="58"/>
      <c r="E361" s="43"/>
      <c r="F361" s="43"/>
      <c r="G361" s="58"/>
      <c r="H361" s="43"/>
      <c r="I361" s="43"/>
    </row>
    <row r="362" spans="1:9" ht="18.75">
      <c r="A362" s="30"/>
      <c r="B362" s="53" t="s">
        <v>193</v>
      </c>
      <c r="C362" s="57">
        <f>SUM(C358:C361)</f>
        <v>45</v>
      </c>
      <c r="D362" s="57"/>
      <c r="E362" s="25"/>
      <c r="F362" s="25"/>
      <c r="G362" s="25"/>
      <c r="H362" s="25"/>
      <c r="I362" s="25"/>
    </row>
    <row r="363" spans="1:9" ht="15" customHeight="1">
      <c r="A363" s="97" t="s">
        <v>358</v>
      </c>
      <c r="B363" s="97"/>
      <c r="C363" s="97"/>
      <c r="D363" s="97"/>
      <c r="E363" s="97"/>
      <c r="F363" s="97"/>
      <c r="G363" s="97"/>
      <c r="H363" s="97"/>
      <c r="I363" s="97"/>
    </row>
    <row r="364" spans="1:9" ht="18.75">
      <c r="A364" s="62" t="s">
        <v>93</v>
      </c>
      <c r="B364" s="62" t="s">
        <v>1</v>
      </c>
      <c r="C364" s="43">
        <v>20</v>
      </c>
      <c r="D364" s="58"/>
      <c r="E364" s="43"/>
      <c r="F364" s="43"/>
      <c r="G364" s="58"/>
      <c r="H364" s="43"/>
      <c r="I364" s="43"/>
    </row>
    <row r="365" spans="1:9" ht="21" customHeight="1">
      <c r="A365" s="33" t="s">
        <v>106</v>
      </c>
      <c r="B365" s="37" t="s">
        <v>272</v>
      </c>
      <c r="C365" s="43">
        <v>131</v>
      </c>
      <c r="D365" s="58"/>
      <c r="E365" s="43"/>
      <c r="F365" s="43"/>
      <c r="G365" s="58"/>
      <c r="H365" s="43"/>
      <c r="I365" s="43"/>
    </row>
    <row r="366" spans="1:9" ht="41.25" customHeight="1">
      <c r="A366" s="33" t="s">
        <v>107</v>
      </c>
      <c r="B366" s="37" t="s">
        <v>273</v>
      </c>
      <c r="C366" s="43">
        <v>131</v>
      </c>
      <c r="D366" s="58"/>
      <c r="E366" s="43"/>
      <c r="F366" s="43"/>
      <c r="G366" s="58"/>
      <c r="H366" s="43"/>
      <c r="I366" s="43"/>
    </row>
    <row r="367" spans="1:9" ht="39" customHeight="1">
      <c r="A367" s="33" t="s">
        <v>108</v>
      </c>
      <c r="B367" s="37" t="s">
        <v>274</v>
      </c>
      <c r="C367" s="43">
        <v>40</v>
      </c>
      <c r="D367" s="58"/>
      <c r="E367" s="43"/>
      <c r="F367" s="43"/>
      <c r="G367" s="58"/>
      <c r="H367" s="43"/>
      <c r="I367" s="43"/>
    </row>
    <row r="368" spans="1:9" ht="42.75" customHeight="1">
      <c r="A368" s="33" t="s">
        <v>122</v>
      </c>
      <c r="B368" s="37" t="s">
        <v>288</v>
      </c>
      <c r="C368" s="43">
        <v>60</v>
      </c>
      <c r="D368" s="58"/>
      <c r="E368" s="43"/>
      <c r="F368" s="43"/>
      <c r="G368" s="58"/>
      <c r="H368" s="43"/>
      <c r="I368" s="43"/>
    </row>
    <row r="369" spans="1:255" s="75" customFormat="1" ht="18.75">
      <c r="A369" s="50"/>
      <c r="B369" s="53" t="s">
        <v>193</v>
      </c>
      <c r="C369" s="70">
        <f>SUM(C364:C368)</f>
        <v>382</v>
      </c>
      <c r="D369" s="70"/>
      <c r="E369" s="70"/>
      <c r="F369" s="70"/>
      <c r="G369" s="70"/>
      <c r="H369" s="70"/>
      <c r="I369" s="70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  <c r="FS369" s="74"/>
      <c r="FT369" s="74"/>
      <c r="FU369" s="74"/>
      <c r="FV369" s="74"/>
      <c r="FW369" s="74"/>
      <c r="FX369" s="74"/>
      <c r="FY369" s="74"/>
      <c r="FZ369" s="74"/>
      <c r="GA369" s="74"/>
      <c r="GB369" s="74"/>
      <c r="GC369" s="74"/>
      <c r="GD369" s="74"/>
      <c r="GE369" s="74"/>
      <c r="GF369" s="74"/>
      <c r="GG369" s="74"/>
      <c r="GH369" s="74"/>
      <c r="GI369" s="74"/>
      <c r="GJ369" s="74"/>
      <c r="GK369" s="74"/>
      <c r="GL369" s="74"/>
      <c r="GM369" s="74"/>
      <c r="GN369" s="74"/>
      <c r="GO369" s="74"/>
      <c r="GP369" s="74"/>
      <c r="GQ369" s="74"/>
      <c r="GR369" s="74"/>
      <c r="GS369" s="74"/>
      <c r="GT369" s="74"/>
      <c r="GU369" s="74"/>
      <c r="GV369" s="74"/>
      <c r="GW369" s="74"/>
      <c r="GX369" s="74"/>
      <c r="GY369" s="74"/>
      <c r="GZ369" s="74"/>
      <c r="HA369" s="74"/>
      <c r="HB369" s="74"/>
      <c r="HC369" s="74"/>
      <c r="HD369" s="74"/>
      <c r="HE369" s="74"/>
      <c r="HF369" s="74"/>
      <c r="HG369" s="74"/>
      <c r="HH369" s="74"/>
      <c r="HI369" s="74"/>
      <c r="HJ369" s="74"/>
      <c r="HK369" s="74"/>
      <c r="HL369" s="74"/>
      <c r="HM369" s="74"/>
      <c r="HN369" s="74"/>
      <c r="HO369" s="74"/>
      <c r="HP369" s="74"/>
      <c r="HQ369" s="74"/>
      <c r="HR369" s="74"/>
      <c r="HS369" s="74"/>
      <c r="HT369" s="74"/>
      <c r="HU369" s="74"/>
      <c r="HV369" s="74"/>
      <c r="HW369" s="74"/>
      <c r="HX369" s="74"/>
      <c r="HY369" s="74"/>
      <c r="HZ369" s="74"/>
      <c r="IA369" s="74"/>
      <c r="IB369" s="74"/>
      <c r="IC369" s="74"/>
      <c r="ID369" s="74"/>
      <c r="IE369" s="74"/>
      <c r="IF369" s="74"/>
      <c r="IG369" s="74"/>
      <c r="IH369" s="74"/>
      <c r="II369" s="74"/>
      <c r="IJ369" s="74"/>
      <c r="IK369" s="74"/>
      <c r="IL369" s="74"/>
      <c r="IM369" s="74"/>
      <c r="IN369" s="74"/>
      <c r="IO369" s="74"/>
      <c r="IP369" s="74"/>
      <c r="IQ369" s="74"/>
      <c r="IR369" s="74"/>
      <c r="IS369" s="74"/>
      <c r="IT369" s="74"/>
      <c r="IU369" s="74"/>
    </row>
    <row r="370" spans="1:9" ht="56.25">
      <c r="A370" s="41"/>
      <c r="B370" s="37" t="s">
        <v>388</v>
      </c>
      <c r="C370" s="43">
        <v>4</v>
      </c>
      <c r="D370" s="58"/>
      <c r="E370" s="43"/>
      <c r="F370" s="43"/>
      <c r="G370" s="58"/>
      <c r="H370" s="43"/>
      <c r="I370" s="43"/>
    </row>
    <row r="371" spans="1:9" ht="75">
      <c r="A371" s="41"/>
      <c r="B371" s="37" t="s">
        <v>366</v>
      </c>
      <c r="C371" s="43">
        <v>4</v>
      </c>
      <c r="D371" s="58"/>
      <c r="E371" s="43"/>
      <c r="F371" s="43"/>
      <c r="G371" s="58"/>
      <c r="H371" s="43"/>
      <c r="I371" s="43"/>
    </row>
    <row r="372" spans="1:9" ht="93.75">
      <c r="A372" s="41"/>
      <c r="B372" s="37" t="s">
        <v>365</v>
      </c>
      <c r="C372" s="43">
        <v>2</v>
      </c>
      <c r="D372" s="58"/>
      <c r="E372" s="43"/>
      <c r="F372" s="43"/>
      <c r="G372" s="58"/>
      <c r="H372" s="43"/>
      <c r="I372" s="43"/>
    </row>
    <row r="373" spans="1:9" ht="57" customHeight="1">
      <c r="A373" s="41"/>
      <c r="B373" s="37" t="s">
        <v>217</v>
      </c>
      <c r="C373" s="43">
        <v>8</v>
      </c>
      <c r="D373" s="58"/>
      <c r="E373" s="43"/>
      <c r="F373" s="43"/>
      <c r="G373" s="58"/>
      <c r="H373" s="43"/>
      <c r="I373" s="43"/>
    </row>
    <row r="374" spans="1:9" ht="18.75">
      <c r="A374" s="41"/>
      <c r="B374" s="53" t="s">
        <v>218</v>
      </c>
      <c r="C374" s="65">
        <f>SUM(C369:C373)</f>
        <v>400</v>
      </c>
      <c r="D374" s="35"/>
      <c r="E374" s="35"/>
      <c r="F374" s="35"/>
      <c r="G374" s="35"/>
      <c r="H374" s="35"/>
      <c r="I374" s="35"/>
    </row>
    <row r="375" spans="1:9" ht="18.75">
      <c r="A375" s="87" t="s">
        <v>387</v>
      </c>
      <c r="B375" s="87"/>
      <c r="C375" s="87"/>
      <c r="D375" s="87"/>
      <c r="E375" s="87"/>
      <c r="F375" s="87"/>
      <c r="G375" s="87"/>
      <c r="H375" s="87"/>
      <c r="I375" s="87"/>
    </row>
    <row r="376" spans="1:9" ht="18.75">
      <c r="A376" s="73" t="s">
        <v>84</v>
      </c>
      <c r="B376" s="73" t="s">
        <v>394</v>
      </c>
      <c r="C376" s="35">
        <f>SUM(D376+G376)</f>
        <v>9</v>
      </c>
      <c r="D376" s="35">
        <f>SUM(E376:F376)</f>
        <v>9</v>
      </c>
      <c r="E376" s="35">
        <v>6</v>
      </c>
      <c r="F376" s="35">
        <v>3</v>
      </c>
      <c r="G376" s="35"/>
      <c r="H376" s="35"/>
      <c r="I376" s="35"/>
    </row>
    <row r="377" spans="1:9" ht="18.75">
      <c r="A377" s="41" t="s">
        <v>85</v>
      </c>
      <c r="B377" s="37" t="s">
        <v>9</v>
      </c>
      <c r="C377" s="35">
        <f>SUM(D377+G377)</f>
        <v>6</v>
      </c>
      <c r="D377" s="35">
        <f>SUM(E377:F377)</f>
        <v>6</v>
      </c>
      <c r="E377" s="35">
        <v>4</v>
      </c>
      <c r="F377" s="35">
        <v>2</v>
      </c>
      <c r="G377" s="58"/>
      <c r="H377" s="43"/>
      <c r="I377" s="43"/>
    </row>
    <row r="378" spans="1:9" ht="18.75">
      <c r="A378" s="41" t="s">
        <v>86</v>
      </c>
      <c r="B378" s="37" t="s">
        <v>258</v>
      </c>
      <c r="C378" s="35">
        <f>SUM(D378+G378)</f>
        <v>14</v>
      </c>
      <c r="D378" s="35">
        <f>SUM(E378:F378)</f>
        <v>14</v>
      </c>
      <c r="E378" s="35">
        <v>9</v>
      </c>
      <c r="F378" s="35">
        <v>5</v>
      </c>
      <c r="G378" s="58"/>
      <c r="H378" s="43"/>
      <c r="I378" s="43"/>
    </row>
    <row r="379" spans="1:9" ht="18.75">
      <c r="A379" s="41" t="s">
        <v>87</v>
      </c>
      <c r="B379" s="37" t="s">
        <v>259</v>
      </c>
      <c r="C379" s="35">
        <f>SUM(D379+G379)</f>
        <v>16</v>
      </c>
      <c r="D379" s="35">
        <f>SUM(E379:F379)</f>
        <v>16</v>
      </c>
      <c r="E379" s="35">
        <v>10</v>
      </c>
      <c r="F379" s="35">
        <v>6</v>
      </c>
      <c r="G379" s="58"/>
      <c r="H379" s="43"/>
      <c r="I379" s="43"/>
    </row>
    <row r="380" spans="1:255" s="75" customFormat="1" ht="18.75">
      <c r="A380" s="79"/>
      <c r="B380" s="53" t="s">
        <v>193</v>
      </c>
      <c r="C380" s="70">
        <f>SUM(C376:C379)</f>
        <v>45</v>
      </c>
      <c r="D380" s="70">
        <f>SUM(D376:D379)</f>
        <v>45</v>
      </c>
      <c r="E380" s="70">
        <f>SUM(E376:E379)</f>
        <v>29</v>
      </c>
      <c r="F380" s="70">
        <f>SUM(F376:F379)</f>
        <v>16</v>
      </c>
      <c r="G380" s="70"/>
      <c r="H380" s="70"/>
      <c r="I380" s="70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  <c r="FS380" s="74"/>
      <c r="FT380" s="74"/>
      <c r="FU380" s="74"/>
      <c r="FV380" s="74"/>
      <c r="FW380" s="74"/>
      <c r="FX380" s="74"/>
      <c r="FY380" s="74"/>
      <c r="FZ380" s="74"/>
      <c r="GA380" s="74"/>
      <c r="GB380" s="74"/>
      <c r="GC380" s="74"/>
      <c r="GD380" s="74"/>
      <c r="GE380" s="74"/>
      <c r="GF380" s="74"/>
      <c r="GG380" s="74"/>
      <c r="GH380" s="74"/>
      <c r="GI380" s="74"/>
      <c r="GJ380" s="74"/>
      <c r="GK380" s="74"/>
      <c r="GL380" s="74"/>
      <c r="GM380" s="74"/>
      <c r="GN380" s="74"/>
      <c r="GO380" s="74"/>
      <c r="GP380" s="74"/>
      <c r="GQ380" s="74"/>
      <c r="GR380" s="74"/>
      <c r="GS380" s="74"/>
      <c r="GT380" s="74"/>
      <c r="GU380" s="74"/>
      <c r="GV380" s="74"/>
      <c r="GW380" s="74"/>
      <c r="GX380" s="74"/>
      <c r="GY380" s="74"/>
      <c r="GZ380" s="74"/>
      <c r="HA380" s="74"/>
      <c r="HB380" s="74"/>
      <c r="HC380" s="74"/>
      <c r="HD380" s="74"/>
      <c r="HE380" s="74"/>
      <c r="HF380" s="74"/>
      <c r="HG380" s="74"/>
      <c r="HH380" s="74"/>
      <c r="HI380" s="74"/>
      <c r="HJ380" s="74"/>
      <c r="HK380" s="74"/>
      <c r="HL380" s="74"/>
      <c r="HM380" s="74"/>
      <c r="HN380" s="74"/>
      <c r="HO380" s="74"/>
      <c r="HP380" s="74"/>
      <c r="HQ380" s="74"/>
      <c r="HR380" s="74"/>
      <c r="HS380" s="74"/>
      <c r="HT380" s="74"/>
      <c r="HU380" s="74"/>
      <c r="HV380" s="74"/>
      <c r="HW380" s="74"/>
      <c r="HX380" s="74"/>
      <c r="HY380" s="74"/>
      <c r="HZ380" s="74"/>
      <c r="IA380" s="74"/>
      <c r="IB380" s="74"/>
      <c r="IC380" s="74"/>
      <c r="ID380" s="74"/>
      <c r="IE380" s="74"/>
      <c r="IF380" s="74"/>
      <c r="IG380" s="74"/>
      <c r="IH380" s="74"/>
      <c r="II380" s="74"/>
      <c r="IJ380" s="74"/>
      <c r="IK380" s="74"/>
      <c r="IL380" s="74"/>
      <c r="IM380" s="74"/>
      <c r="IN380" s="74"/>
      <c r="IO380" s="74"/>
      <c r="IP380" s="74"/>
      <c r="IQ380" s="74"/>
      <c r="IR380" s="74"/>
      <c r="IS380" s="74"/>
      <c r="IT380" s="74"/>
      <c r="IU380" s="74"/>
    </row>
    <row r="381" spans="1:9" ht="56.25">
      <c r="A381" s="41"/>
      <c r="B381" s="37" t="s">
        <v>388</v>
      </c>
      <c r="C381" s="43">
        <v>1</v>
      </c>
      <c r="D381" s="58"/>
      <c r="E381" s="43"/>
      <c r="F381" s="43"/>
      <c r="G381" s="58"/>
      <c r="H381" s="43"/>
      <c r="I381" s="43"/>
    </row>
    <row r="382" spans="1:9" ht="75">
      <c r="A382" s="41"/>
      <c r="B382" s="37" t="s">
        <v>366</v>
      </c>
      <c r="C382" s="43">
        <v>1</v>
      </c>
      <c r="D382" s="58"/>
      <c r="E382" s="43"/>
      <c r="F382" s="43"/>
      <c r="G382" s="58"/>
      <c r="H382" s="43"/>
      <c r="I382" s="43"/>
    </row>
    <row r="383" spans="1:9" ht="93.75">
      <c r="A383" s="41"/>
      <c r="B383" s="37" t="s">
        <v>365</v>
      </c>
      <c r="C383" s="43">
        <v>1</v>
      </c>
      <c r="D383" s="58"/>
      <c r="E383" s="43"/>
      <c r="F383" s="43"/>
      <c r="G383" s="58"/>
      <c r="H383" s="43"/>
      <c r="I383" s="43"/>
    </row>
    <row r="384" spans="1:9" ht="63.75" customHeight="1">
      <c r="A384" s="41"/>
      <c r="B384" s="37" t="s">
        <v>217</v>
      </c>
      <c r="C384" s="43">
        <v>2</v>
      </c>
      <c r="D384" s="58"/>
      <c r="E384" s="43"/>
      <c r="F384" s="43"/>
      <c r="G384" s="58"/>
      <c r="H384" s="43"/>
      <c r="I384" s="43"/>
    </row>
    <row r="385" spans="1:9" ht="18.75">
      <c r="A385" s="41"/>
      <c r="B385" s="53" t="s">
        <v>218</v>
      </c>
      <c r="C385" s="65">
        <f>SUM(C380:C384)</f>
        <v>50</v>
      </c>
      <c r="D385" s="65"/>
      <c r="E385" s="65"/>
      <c r="F385" s="65"/>
      <c r="G385" s="65"/>
      <c r="H385" s="65"/>
      <c r="I385" s="65"/>
    </row>
    <row r="386" spans="1:9" ht="18.75">
      <c r="A386" s="11"/>
      <c r="B386" s="11"/>
      <c r="C386" s="12"/>
      <c r="D386" s="12"/>
      <c r="E386" s="12"/>
      <c r="F386" s="12"/>
      <c r="G386" s="12"/>
      <c r="H386" s="12"/>
      <c r="I386" s="12"/>
    </row>
    <row r="387" spans="1:9" ht="18.75">
      <c r="A387" s="11"/>
      <c r="B387" s="11"/>
      <c r="C387" s="12"/>
      <c r="D387" s="12"/>
      <c r="E387" s="12"/>
      <c r="F387" s="12"/>
      <c r="G387" s="12"/>
      <c r="H387" s="12"/>
      <c r="I387" s="12"/>
    </row>
    <row r="388" spans="1:9" ht="18.75">
      <c r="A388" s="11"/>
      <c r="B388" s="11"/>
      <c r="C388" s="12"/>
      <c r="D388" s="12"/>
      <c r="E388" s="12"/>
      <c r="F388" s="12"/>
      <c r="G388" s="12"/>
      <c r="H388" s="12"/>
      <c r="I388" s="12"/>
    </row>
    <row r="389" spans="1:9" ht="18.75">
      <c r="A389" s="11"/>
      <c r="B389" s="11"/>
      <c r="C389" s="12"/>
      <c r="D389" s="12"/>
      <c r="E389" s="12"/>
      <c r="F389" s="12"/>
      <c r="G389" s="12"/>
      <c r="H389" s="12"/>
      <c r="I389" s="12"/>
    </row>
    <row r="390" spans="1:9" ht="18.75">
      <c r="A390" s="11"/>
      <c r="B390" s="11"/>
      <c r="C390" s="12"/>
      <c r="D390" s="12"/>
      <c r="E390" s="12"/>
      <c r="F390" s="12"/>
      <c r="G390" s="12"/>
      <c r="H390" s="12"/>
      <c r="I390" s="12"/>
    </row>
    <row r="391" spans="1:9" ht="18.75">
      <c r="A391" s="11"/>
      <c r="B391" s="11"/>
      <c r="C391" s="12"/>
      <c r="D391" s="12"/>
      <c r="E391" s="12"/>
      <c r="F391" s="12"/>
      <c r="G391" s="12"/>
      <c r="H391" s="12"/>
      <c r="I391" s="12"/>
    </row>
    <row r="392" spans="1:9" ht="18.75">
      <c r="A392" s="11"/>
      <c r="B392" s="11"/>
      <c r="C392" s="12"/>
      <c r="D392" s="12"/>
      <c r="E392" s="12"/>
      <c r="F392" s="12"/>
      <c r="G392" s="12"/>
      <c r="H392" s="12"/>
      <c r="I392" s="12"/>
    </row>
    <row r="393" spans="1:9" ht="18.75">
      <c r="A393" s="11"/>
      <c r="B393" s="11"/>
      <c r="C393" s="12"/>
      <c r="D393" s="12"/>
      <c r="E393" s="12"/>
      <c r="F393" s="12"/>
      <c r="G393" s="12"/>
      <c r="H393" s="12"/>
      <c r="I393" s="12"/>
    </row>
    <row r="394" spans="1:9" ht="18.75">
      <c r="A394" s="11"/>
      <c r="B394" s="11"/>
      <c r="C394" s="12"/>
      <c r="D394" s="12"/>
      <c r="E394" s="12"/>
      <c r="F394" s="12"/>
      <c r="G394" s="12"/>
      <c r="H394" s="12"/>
      <c r="I394" s="12"/>
    </row>
    <row r="395" spans="1:9" ht="18.75">
      <c r="A395" s="11"/>
      <c r="B395" s="11"/>
      <c r="C395" s="12"/>
      <c r="D395" s="12"/>
      <c r="E395" s="12"/>
      <c r="F395" s="12"/>
      <c r="G395" s="12"/>
      <c r="H395" s="12"/>
      <c r="I395" s="12"/>
    </row>
    <row r="396" spans="1:9" ht="18.75">
      <c r="A396" s="11"/>
      <c r="B396" s="11"/>
      <c r="C396" s="12"/>
      <c r="D396" s="12"/>
      <c r="E396" s="12"/>
      <c r="F396" s="12"/>
      <c r="G396" s="12"/>
      <c r="H396" s="12"/>
      <c r="I396" s="12"/>
    </row>
    <row r="397" spans="1:9" ht="18.75">
      <c r="A397" s="11"/>
      <c r="B397" s="11"/>
      <c r="C397" s="12"/>
      <c r="D397" s="12"/>
      <c r="E397" s="12"/>
      <c r="F397" s="12"/>
      <c r="G397" s="12"/>
      <c r="H397" s="12"/>
      <c r="I397" s="12"/>
    </row>
    <row r="398" spans="1:9" ht="18.75">
      <c r="A398" s="11"/>
      <c r="B398" s="11"/>
      <c r="C398" s="12"/>
      <c r="D398" s="12"/>
      <c r="E398" s="12"/>
      <c r="F398" s="12"/>
      <c r="G398" s="12"/>
      <c r="H398" s="12"/>
      <c r="I398" s="12"/>
    </row>
    <row r="399" spans="1:9" ht="18.75">
      <c r="A399" s="11"/>
      <c r="B399" s="11"/>
      <c r="C399" s="12"/>
      <c r="D399" s="12"/>
      <c r="E399" s="12"/>
      <c r="F399" s="12"/>
      <c r="G399" s="12"/>
      <c r="H399" s="12"/>
      <c r="I399" s="12"/>
    </row>
    <row r="400" spans="1:9" ht="18.75">
      <c r="A400" s="11"/>
      <c r="B400" s="11"/>
      <c r="C400" s="12"/>
      <c r="D400" s="12"/>
      <c r="E400" s="12"/>
      <c r="F400" s="12"/>
      <c r="G400" s="12"/>
      <c r="H400" s="12"/>
      <c r="I400" s="12"/>
    </row>
    <row r="401" spans="1:9" ht="18.75">
      <c r="A401" s="11"/>
      <c r="B401" s="11"/>
      <c r="C401" s="12"/>
      <c r="D401" s="12"/>
      <c r="E401" s="12"/>
      <c r="F401" s="12"/>
      <c r="G401" s="12"/>
      <c r="H401" s="12"/>
      <c r="I401" s="12"/>
    </row>
    <row r="402" spans="1:9" ht="18.75">
      <c r="A402" s="11"/>
      <c r="B402" s="11"/>
      <c r="C402" s="12"/>
      <c r="D402" s="12"/>
      <c r="E402" s="12"/>
      <c r="F402" s="12"/>
      <c r="G402" s="12"/>
      <c r="H402" s="12"/>
      <c r="I402" s="12"/>
    </row>
    <row r="403" spans="1:9" ht="18.75">
      <c r="A403" s="11"/>
      <c r="B403" s="11"/>
      <c r="C403" s="12"/>
      <c r="D403" s="12"/>
      <c r="E403" s="12"/>
      <c r="F403" s="12"/>
      <c r="G403" s="12"/>
      <c r="H403" s="12"/>
      <c r="I403" s="12"/>
    </row>
    <row r="404" spans="1:9" ht="18.75">
      <c r="A404" s="11"/>
      <c r="B404" s="11"/>
      <c r="C404" s="12"/>
      <c r="D404" s="12"/>
      <c r="E404" s="12"/>
      <c r="F404" s="12"/>
      <c r="G404" s="12"/>
      <c r="H404" s="12"/>
      <c r="I404" s="12"/>
    </row>
    <row r="405" spans="1:9" ht="18.75">
      <c r="A405" s="11"/>
      <c r="B405" s="11"/>
      <c r="C405" s="12"/>
      <c r="D405" s="12"/>
      <c r="E405" s="12"/>
      <c r="F405" s="12"/>
      <c r="G405" s="12"/>
      <c r="H405" s="12"/>
      <c r="I405" s="12"/>
    </row>
    <row r="406" spans="1:9" ht="18.75">
      <c r="A406" s="11"/>
      <c r="B406" s="11"/>
      <c r="C406" s="12"/>
      <c r="D406" s="12"/>
      <c r="E406" s="12"/>
      <c r="F406" s="12"/>
      <c r="G406" s="12"/>
      <c r="H406" s="12"/>
      <c r="I406" s="12"/>
    </row>
    <row r="407" spans="1:9" ht="18.75">
      <c r="A407" s="11"/>
      <c r="B407" s="11"/>
      <c r="C407" s="12"/>
      <c r="D407" s="12"/>
      <c r="E407" s="12"/>
      <c r="F407" s="12"/>
      <c r="G407" s="12"/>
      <c r="H407" s="12"/>
      <c r="I407" s="12"/>
    </row>
    <row r="408" spans="1:9" ht="18.75">
      <c r="A408" s="11"/>
      <c r="B408" s="11"/>
      <c r="C408" s="12"/>
      <c r="D408" s="12"/>
      <c r="E408" s="12"/>
      <c r="F408" s="12"/>
      <c r="G408" s="12"/>
      <c r="H408" s="12"/>
      <c r="I408" s="12"/>
    </row>
    <row r="409" spans="1:9" ht="18.75">
      <c r="A409" s="11"/>
      <c r="B409" s="11"/>
      <c r="C409" s="12"/>
      <c r="D409" s="12"/>
      <c r="E409" s="12"/>
      <c r="F409" s="12"/>
      <c r="G409" s="12"/>
      <c r="H409" s="12"/>
      <c r="I409" s="12"/>
    </row>
    <row r="410" spans="1:9" ht="18.75">
      <c r="A410" s="11"/>
      <c r="B410" s="11"/>
      <c r="C410" s="12"/>
      <c r="D410" s="12"/>
      <c r="E410" s="12"/>
      <c r="F410" s="12"/>
      <c r="G410" s="12"/>
      <c r="H410" s="12"/>
      <c r="I410" s="12"/>
    </row>
    <row r="411" spans="1:9" ht="18.75">
      <c r="A411" s="11"/>
      <c r="B411" s="11"/>
      <c r="C411" s="12"/>
      <c r="D411" s="12"/>
      <c r="E411" s="12"/>
      <c r="F411" s="12"/>
      <c r="G411" s="12"/>
      <c r="H411" s="12"/>
      <c r="I411" s="12"/>
    </row>
    <row r="412" spans="1:9" ht="18.75">
      <c r="A412" s="11"/>
      <c r="B412" s="11"/>
      <c r="C412" s="12"/>
      <c r="D412" s="12"/>
      <c r="E412" s="12"/>
      <c r="F412" s="12"/>
      <c r="G412" s="12"/>
      <c r="H412" s="12"/>
      <c r="I412" s="12"/>
    </row>
    <row r="413" spans="1:9" ht="18.75">
      <c r="A413" s="11"/>
      <c r="B413" s="11"/>
      <c r="C413" s="12"/>
      <c r="D413" s="12"/>
      <c r="E413" s="12"/>
      <c r="F413" s="12"/>
      <c r="G413" s="12"/>
      <c r="H413" s="12"/>
      <c r="I413" s="12"/>
    </row>
    <row r="414" spans="1:9" ht="18.75">
      <c r="A414" s="11"/>
      <c r="B414" s="11"/>
      <c r="C414" s="12"/>
      <c r="D414" s="12"/>
      <c r="E414" s="12"/>
      <c r="F414" s="12"/>
      <c r="G414" s="12"/>
      <c r="H414" s="12"/>
      <c r="I414" s="12"/>
    </row>
    <row r="415" spans="1:9" ht="18.75">
      <c r="A415" s="11"/>
      <c r="B415" s="11"/>
      <c r="C415" s="12"/>
      <c r="D415" s="12"/>
      <c r="E415" s="12"/>
      <c r="F415" s="12"/>
      <c r="G415" s="12"/>
      <c r="H415" s="12"/>
      <c r="I415" s="12"/>
    </row>
    <row r="416" spans="1:9" ht="18.75">
      <c r="A416" s="11"/>
      <c r="B416" s="11"/>
      <c r="C416" s="12"/>
      <c r="D416" s="12"/>
      <c r="E416" s="12"/>
      <c r="F416" s="12"/>
      <c r="G416" s="12"/>
      <c r="H416" s="12"/>
      <c r="I416" s="12"/>
    </row>
    <row r="417" spans="1:9" ht="18.75">
      <c r="A417" s="11"/>
      <c r="B417" s="11"/>
      <c r="C417" s="12"/>
      <c r="D417" s="12"/>
      <c r="E417" s="12"/>
      <c r="F417" s="12"/>
      <c r="G417" s="12"/>
      <c r="H417" s="12"/>
      <c r="I417" s="12"/>
    </row>
    <row r="418" spans="1:9" ht="18.75">
      <c r="A418" s="11"/>
      <c r="B418" s="11"/>
      <c r="C418" s="12"/>
      <c r="D418" s="12"/>
      <c r="E418" s="12"/>
      <c r="F418" s="12"/>
      <c r="G418" s="12"/>
      <c r="H418" s="12"/>
      <c r="I418" s="12"/>
    </row>
    <row r="419" spans="1:9" ht="18.75">
      <c r="A419" s="11"/>
      <c r="B419" s="11"/>
      <c r="C419" s="12"/>
      <c r="D419" s="12"/>
      <c r="E419" s="12"/>
      <c r="F419" s="12"/>
      <c r="G419" s="12"/>
      <c r="H419" s="12"/>
      <c r="I419" s="12"/>
    </row>
    <row r="420" spans="1:9" ht="18.75">
      <c r="A420" s="11"/>
      <c r="B420" s="11"/>
      <c r="C420" s="12"/>
      <c r="D420" s="12"/>
      <c r="E420" s="12"/>
      <c r="F420" s="12"/>
      <c r="G420" s="12"/>
      <c r="H420" s="12"/>
      <c r="I420" s="12"/>
    </row>
    <row r="421" spans="1:9" ht="18.75">
      <c r="A421" s="11"/>
      <c r="B421" s="11"/>
      <c r="C421" s="12"/>
      <c r="D421" s="12"/>
      <c r="E421" s="12"/>
      <c r="F421" s="12"/>
      <c r="G421" s="12"/>
      <c r="H421" s="12"/>
      <c r="I421" s="12"/>
    </row>
    <row r="422" spans="1:9" ht="18.75">
      <c r="A422" s="11"/>
      <c r="B422" s="11"/>
      <c r="C422" s="12"/>
      <c r="D422" s="12"/>
      <c r="E422" s="12"/>
      <c r="F422" s="12"/>
      <c r="G422" s="12"/>
      <c r="H422" s="12"/>
      <c r="I422" s="12"/>
    </row>
    <row r="423" spans="1:9" ht="18.75">
      <c r="A423" s="11"/>
      <c r="B423" s="11"/>
      <c r="C423" s="12"/>
      <c r="D423" s="12"/>
      <c r="E423" s="12"/>
      <c r="F423" s="12"/>
      <c r="G423" s="12"/>
      <c r="H423" s="12"/>
      <c r="I423" s="12"/>
    </row>
    <row r="424" spans="1:9" ht="18.75">
      <c r="A424" s="11"/>
      <c r="B424" s="11"/>
      <c r="C424" s="12"/>
      <c r="D424" s="12"/>
      <c r="E424" s="12"/>
      <c r="F424" s="12"/>
      <c r="G424" s="12"/>
      <c r="H424" s="12"/>
      <c r="I424" s="12"/>
    </row>
    <row r="425" spans="1:9" ht="18.75">
      <c r="A425" s="11"/>
      <c r="B425" s="11"/>
      <c r="C425" s="12"/>
      <c r="D425" s="12"/>
      <c r="E425" s="12"/>
      <c r="F425" s="12"/>
      <c r="G425" s="12"/>
      <c r="H425" s="12"/>
      <c r="I425" s="12"/>
    </row>
    <row r="426" spans="1:9" ht="18.75">
      <c r="A426" s="11"/>
      <c r="B426" s="11"/>
      <c r="C426" s="12"/>
      <c r="D426" s="12"/>
      <c r="E426" s="12"/>
      <c r="F426" s="12"/>
      <c r="G426" s="12"/>
      <c r="H426" s="12"/>
      <c r="I426" s="12"/>
    </row>
    <row r="427" spans="1:9" ht="18.75">
      <c r="A427" s="11"/>
      <c r="B427" s="11"/>
      <c r="C427" s="12"/>
      <c r="D427" s="12"/>
      <c r="E427" s="12"/>
      <c r="F427" s="12"/>
      <c r="G427" s="12"/>
      <c r="H427" s="12"/>
      <c r="I427" s="12"/>
    </row>
    <row r="428" spans="1:9" ht="18.75">
      <c r="A428" s="11"/>
      <c r="B428" s="11"/>
      <c r="C428" s="12"/>
      <c r="D428" s="12"/>
      <c r="E428" s="12"/>
      <c r="F428" s="12"/>
      <c r="G428" s="12"/>
      <c r="H428" s="12"/>
      <c r="I428" s="12"/>
    </row>
    <row r="429" spans="1:9" ht="18.75">
      <c r="A429" s="11"/>
      <c r="B429" s="11"/>
      <c r="C429" s="12"/>
      <c r="D429" s="12"/>
      <c r="E429" s="12"/>
      <c r="F429" s="12"/>
      <c r="G429" s="12"/>
      <c r="H429" s="12"/>
      <c r="I429" s="12"/>
    </row>
    <row r="430" spans="1:9" ht="18.75">
      <c r="A430" s="11"/>
      <c r="C430" s="13"/>
      <c r="D430" s="13"/>
      <c r="E430" s="13"/>
      <c r="F430" s="13"/>
      <c r="G430" s="13"/>
      <c r="H430" s="13"/>
      <c r="I430" s="13"/>
    </row>
    <row r="431" spans="1:9" ht="18.75">
      <c r="A431" s="11"/>
      <c r="C431" s="13"/>
      <c r="D431" s="13"/>
      <c r="E431" s="13"/>
      <c r="F431" s="13"/>
      <c r="G431" s="13"/>
      <c r="H431" s="13"/>
      <c r="I431" s="13"/>
    </row>
    <row r="432" spans="1:9" ht="18.75">
      <c r="A432" s="11"/>
      <c r="C432" s="13"/>
      <c r="D432" s="13"/>
      <c r="E432" s="13"/>
      <c r="F432" s="13"/>
      <c r="G432" s="13"/>
      <c r="H432" s="13"/>
      <c r="I432" s="13"/>
    </row>
    <row r="433" spans="3:9" ht="18.75">
      <c r="C433" s="13"/>
      <c r="D433" s="13"/>
      <c r="E433" s="13"/>
      <c r="F433" s="13"/>
      <c r="G433" s="13"/>
      <c r="H433" s="13"/>
      <c r="I433" s="13"/>
    </row>
    <row r="434" spans="3:9" ht="18.75">
      <c r="C434" s="13"/>
      <c r="D434" s="13"/>
      <c r="E434" s="13"/>
      <c r="F434" s="13"/>
      <c r="G434" s="13"/>
      <c r="H434" s="13"/>
      <c r="I434" s="13"/>
    </row>
    <row r="435" spans="3:9" ht="18.75">
      <c r="C435" s="13"/>
      <c r="D435" s="13"/>
      <c r="E435" s="13"/>
      <c r="F435" s="13"/>
      <c r="G435" s="13"/>
      <c r="H435" s="13"/>
      <c r="I435" s="13"/>
    </row>
    <row r="436" spans="3:9" ht="18.75">
      <c r="C436" s="13"/>
      <c r="D436" s="13"/>
      <c r="E436" s="13"/>
      <c r="F436" s="13"/>
      <c r="G436" s="13"/>
      <c r="H436" s="13"/>
      <c r="I436" s="13"/>
    </row>
    <row r="437" spans="3:9" ht="18.75">
      <c r="C437" s="13"/>
      <c r="D437" s="13"/>
      <c r="E437" s="13"/>
      <c r="F437" s="13"/>
      <c r="G437" s="13"/>
      <c r="H437" s="13"/>
      <c r="I437" s="13"/>
    </row>
    <row r="438" spans="3:9" ht="18.75">
      <c r="C438" s="13"/>
      <c r="D438" s="13"/>
      <c r="E438" s="13"/>
      <c r="F438" s="13"/>
      <c r="G438" s="13"/>
      <c r="H438" s="13"/>
      <c r="I438" s="13"/>
    </row>
  </sheetData>
  <sheetProtection/>
  <mergeCells count="28">
    <mergeCell ref="A357:I357"/>
    <mergeCell ref="A363:I363"/>
    <mergeCell ref="A274:I274"/>
    <mergeCell ref="A301:I301"/>
    <mergeCell ref="A317:I317"/>
    <mergeCell ref="A339:I339"/>
    <mergeCell ref="A190:I190"/>
    <mergeCell ref="A209:I209"/>
    <mergeCell ref="A230:I230"/>
    <mergeCell ref="A241:I241"/>
    <mergeCell ref="B250:I250"/>
    <mergeCell ref="A227:I227"/>
    <mergeCell ref="A39:I39"/>
    <mergeCell ref="A69:I69"/>
    <mergeCell ref="A80:I80"/>
    <mergeCell ref="A99:I99"/>
    <mergeCell ref="A122:I122"/>
    <mergeCell ref="A142:I142"/>
    <mergeCell ref="A375:I375"/>
    <mergeCell ref="D1:I1"/>
    <mergeCell ref="A2:I2"/>
    <mergeCell ref="A4:A6"/>
    <mergeCell ref="B4:B6"/>
    <mergeCell ref="C4:I4"/>
    <mergeCell ref="C5:C6"/>
    <mergeCell ref="D5:F5"/>
    <mergeCell ref="G5:I5"/>
    <mergeCell ref="A7:I7"/>
  </mergeCells>
  <printOptions/>
  <pageMargins left="0.7875" right="0.5902777777777778" top="0.7569444444444444" bottom="0.5902777777777778" header="0.5902777777777778" footer="0.5118055555555556"/>
  <pageSetup horizontalDpi="300" verticalDpi="300" orientation="portrait" paperSize="9" scale="79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60"/>
  <sheetViews>
    <sheetView tabSelected="1" view="pageBreakPreview" zoomScaleSheetLayoutView="100" workbookViewId="0" topLeftCell="A1">
      <selection activeCell="B6" sqref="B6:B8"/>
    </sheetView>
  </sheetViews>
  <sheetFormatPr defaultColWidth="9.25390625" defaultRowHeight="12.75"/>
  <cols>
    <col min="1" max="1" width="15.00390625" style="14" customWidth="1"/>
    <col min="2" max="2" width="66.25390625" style="14" customWidth="1"/>
    <col min="3" max="3" width="13.875" style="14" customWidth="1"/>
    <col min="4" max="4" width="14.375" style="14" customWidth="1"/>
    <col min="5" max="5" width="12.25390625" style="14" customWidth="1"/>
    <col min="6" max="18" width="9.25390625" style="14" customWidth="1"/>
    <col min="19" max="147" width="9.25390625" style="27" customWidth="1"/>
    <col min="148" max="16384" width="9.25390625" style="14" customWidth="1"/>
  </cols>
  <sheetData>
    <row r="1" ht="12.75">
      <c r="B1" s="64"/>
    </row>
    <row r="2" spans="1:5" ht="18.75" customHeight="1">
      <c r="A2" s="15"/>
      <c r="B2" s="16"/>
      <c r="C2" s="98" t="s">
        <v>359</v>
      </c>
      <c r="D2" s="98"/>
      <c r="E2" s="98"/>
    </row>
    <row r="3" spans="1:6" ht="80.25" customHeight="1">
      <c r="A3" s="15"/>
      <c r="B3" s="18"/>
      <c r="C3" s="99" t="s">
        <v>395</v>
      </c>
      <c r="D3" s="99"/>
      <c r="E3" s="99"/>
      <c r="F3" s="19"/>
    </row>
    <row r="4" spans="1:6" ht="60.75" customHeight="1">
      <c r="A4" s="100" t="s">
        <v>396</v>
      </c>
      <c r="B4" s="100"/>
      <c r="C4" s="100"/>
      <c r="D4" s="100"/>
      <c r="E4" s="100"/>
      <c r="F4" s="19"/>
    </row>
    <row r="5" spans="1:6" ht="18.75">
      <c r="A5" s="15"/>
      <c r="B5" s="18"/>
      <c r="C5" s="21"/>
      <c r="D5" s="17"/>
      <c r="E5" s="20"/>
      <c r="F5" s="19"/>
    </row>
    <row r="6" spans="1:147" s="28" customFormat="1" ht="26.25" customHeight="1">
      <c r="A6" s="90" t="s">
        <v>0</v>
      </c>
      <c r="B6" s="91" t="s">
        <v>188</v>
      </c>
      <c r="C6" s="91" t="s">
        <v>192</v>
      </c>
      <c r="D6" s="91"/>
      <c r="E6" s="91"/>
      <c r="F6" s="4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</row>
    <row r="7" spans="1:147" s="28" customFormat="1" ht="20.25" customHeight="1">
      <c r="A7" s="90"/>
      <c r="B7" s="90"/>
      <c r="C7" s="92" t="s">
        <v>189</v>
      </c>
      <c r="D7" s="91"/>
      <c r="E7" s="91"/>
      <c r="F7" s="48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</row>
    <row r="8" spans="1:147" s="28" customFormat="1" ht="66.75" customHeight="1">
      <c r="A8" s="90"/>
      <c r="B8" s="90"/>
      <c r="C8" s="92"/>
      <c r="D8" s="31" t="s">
        <v>194</v>
      </c>
      <c r="E8" s="31" t="s">
        <v>195</v>
      </c>
      <c r="F8" s="48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</row>
    <row r="9" spans="1:147" s="28" customFormat="1" ht="18.75">
      <c r="A9" s="101" t="s">
        <v>197</v>
      </c>
      <c r="B9" s="101"/>
      <c r="C9" s="101"/>
      <c r="D9" s="101"/>
      <c r="E9" s="101"/>
      <c r="F9" s="4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</row>
    <row r="10" spans="1:147" s="28" customFormat="1" ht="19.5" customHeight="1">
      <c r="A10" s="33" t="s">
        <v>22</v>
      </c>
      <c r="B10" s="37" t="s">
        <v>198</v>
      </c>
      <c r="C10" s="66">
        <f>SUM(D10:E10)</f>
        <v>40</v>
      </c>
      <c r="D10" s="66">
        <v>26</v>
      </c>
      <c r="E10" s="66">
        <v>14</v>
      </c>
      <c r="F10" s="4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</row>
    <row r="11" spans="1:147" s="28" customFormat="1" ht="18.75">
      <c r="A11" s="33" t="s">
        <v>23</v>
      </c>
      <c r="B11" s="37" t="s">
        <v>199</v>
      </c>
      <c r="C11" s="66">
        <f aca="true" t="shared" si="0" ref="C11:C28">SUM(D11:E11)</f>
        <v>15</v>
      </c>
      <c r="D11" s="66">
        <v>10</v>
      </c>
      <c r="E11" s="66">
        <v>5</v>
      </c>
      <c r="F11" s="4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</row>
    <row r="12" spans="1:147" s="28" customFormat="1" ht="18.75">
      <c r="A12" s="33" t="s">
        <v>24</v>
      </c>
      <c r="B12" s="37" t="s">
        <v>200</v>
      </c>
      <c r="C12" s="66">
        <f t="shared" si="0"/>
        <v>20</v>
      </c>
      <c r="D12" s="66">
        <v>13</v>
      </c>
      <c r="E12" s="66">
        <v>7</v>
      </c>
      <c r="F12" s="4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</row>
    <row r="13" spans="1:147" s="28" customFormat="1" ht="19.5" customHeight="1">
      <c r="A13" s="33" t="s">
        <v>25</v>
      </c>
      <c r="B13" s="37" t="s">
        <v>201</v>
      </c>
      <c r="C13" s="66">
        <f t="shared" si="0"/>
        <v>20</v>
      </c>
      <c r="D13" s="66">
        <v>13</v>
      </c>
      <c r="E13" s="66">
        <v>7</v>
      </c>
      <c r="F13" s="48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</row>
    <row r="14" spans="1:147" s="28" customFormat="1" ht="18.75">
      <c r="A14" s="33" t="s">
        <v>26</v>
      </c>
      <c r="B14" s="37" t="s">
        <v>20</v>
      </c>
      <c r="C14" s="66">
        <f t="shared" si="0"/>
        <v>25</v>
      </c>
      <c r="D14" s="66">
        <v>16</v>
      </c>
      <c r="E14" s="66">
        <v>9</v>
      </c>
      <c r="F14" s="4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</row>
    <row r="15" spans="1:147" s="28" customFormat="1" ht="18.75">
      <c r="A15" s="33" t="s">
        <v>27</v>
      </c>
      <c r="B15" s="37" t="s">
        <v>202</v>
      </c>
      <c r="C15" s="66">
        <f t="shared" si="0"/>
        <v>15</v>
      </c>
      <c r="D15" s="66">
        <v>10</v>
      </c>
      <c r="E15" s="66">
        <v>5</v>
      </c>
      <c r="F15" s="4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</row>
    <row r="16" spans="1:147" s="28" customFormat="1" ht="18.75">
      <c r="A16" s="33" t="s">
        <v>28</v>
      </c>
      <c r="B16" s="37" t="s">
        <v>203</v>
      </c>
      <c r="C16" s="66">
        <f t="shared" si="0"/>
        <v>15</v>
      </c>
      <c r="D16" s="66">
        <v>10</v>
      </c>
      <c r="E16" s="66">
        <v>5</v>
      </c>
      <c r="F16" s="4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</row>
    <row r="17" spans="1:147" s="28" customFormat="1" ht="21" customHeight="1">
      <c r="A17" s="33" t="s">
        <v>29</v>
      </c>
      <c r="B17" s="37" t="s">
        <v>204</v>
      </c>
      <c r="C17" s="66">
        <f t="shared" si="0"/>
        <v>33</v>
      </c>
      <c r="D17" s="66">
        <v>21</v>
      </c>
      <c r="E17" s="66">
        <v>12</v>
      </c>
      <c r="F17" s="4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</row>
    <row r="18" spans="1:147" s="28" customFormat="1" ht="21" customHeight="1">
      <c r="A18" s="33" t="s">
        <v>30</v>
      </c>
      <c r="B18" s="37" t="s">
        <v>205</v>
      </c>
      <c r="C18" s="66">
        <f t="shared" si="0"/>
        <v>10</v>
      </c>
      <c r="D18" s="66">
        <v>7</v>
      </c>
      <c r="E18" s="66">
        <v>3</v>
      </c>
      <c r="F18" s="4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</row>
    <row r="19" spans="1:147" s="28" customFormat="1" ht="21" customHeight="1">
      <c r="A19" s="33" t="s">
        <v>31</v>
      </c>
      <c r="B19" s="37" t="s">
        <v>206</v>
      </c>
      <c r="C19" s="66">
        <f t="shared" si="0"/>
        <v>10</v>
      </c>
      <c r="D19" s="66">
        <v>7</v>
      </c>
      <c r="E19" s="66">
        <v>3</v>
      </c>
      <c r="F19" s="4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</row>
    <row r="20" spans="1:147" s="28" customFormat="1" ht="21" customHeight="1">
      <c r="A20" s="33" t="s">
        <v>32</v>
      </c>
      <c r="B20" s="37" t="s">
        <v>1</v>
      </c>
      <c r="C20" s="66">
        <f t="shared" si="0"/>
        <v>20</v>
      </c>
      <c r="D20" s="66">
        <v>13</v>
      </c>
      <c r="E20" s="66">
        <v>7</v>
      </c>
      <c r="F20" s="4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</row>
    <row r="21" spans="1:147" s="28" customFormat="1" ht="18.75">
      <c r="A21" s="33" t="s">
        <v>34</v>
      </c>
      <c r="B21" s="33" t="s">
        <v>187</v>
      </c>
      <c r="C21" s="66">
        <f t="shared" si="0"/>
        <v>10</v>
      </c>
      <c r="D21" s="66">
        <v>7</v>
      </c>
      <c r="E21" s="66">
        <v>3</v>
      </c>
      <c r="F21" s="4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</row>
    <row r="22" spans="1:147" s="28" customFormat="1" ht="18.75">
      <c r="A22" s="33" t="s">
        <v>35</v>
      </c>
      <c r="B22" s="33" t="s">
        <v>207</v>
      </c>
      <c r="C22" s="66">
        <f t="shared" si="0"/>
        <v>20</v>
      </c>
      <c r="D22" s="66">
        <v>13</v>
      </c>
      <c r="E22" s="66">
        <v>7</v>
      </c>
      <c r="F22" s="4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</row>
    <row r="23" spans="1:147" s="28" customFormat="1" ht="18.75">
      <c r="A23" s="33" t="s">
        <v>36</v>
      </c>
      <c r="B23" s="37" t="s">
        <v>208</v>
      </c>
      <c r="C23" s="66">
        <f t="shared" si="0"/>
        <v>10</v>
      </c>
      <c r="D23" s="66">
        <v>7</v>
      </c>
      <c r="E23" s="66">
        <v>3</v>
      </c>
      <c r="F23" s="4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</row>
    <row r="24" spans="1:147" s="28" customFormat="1" ht="18.75">
      <c r="A24" s="33" t="s">
        <v>37</v>
      </c>
      <c r="B24" s="37" t="s">
        <v>209</v>
      </c>
      <c r="C24" s="66">
        <f t="shared" si="0"/>
        <v>10</v>
      </c>
      <c r="D24" s="66">
        <v>7</v>
      </c>
      <c r="E24" s="66">
        <v>3</v>
      </c>
      <c r="F24" s="4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</row>
    <row r="25" spans="1:147" s="28" customFormat="1" ht="18.75">
      <c r="A25" s="33" t="s">
        <v>38</v>
      </c>
      <c r="B25" s="37" t="s">
        <v>210</v>
      </c>
      <c r="C25" s="66">
        <f t="shared" si="0"/>
        <v>40</v>
      </c>
      <c r="D25" s="66">
        <v>40</v>
      </c>
      <c r="E25" s="66"/>
      <c r="F25" s="4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</row>
    <row r="26" spans="1:147" s="28" customFormat="1" ht="22.5" customHeight="1">
      <c r="A26" s="33" t="s">
        <v>39</v>
      </c>
      <c r="B26" s="37" t="s">
        <v>211</v>
      </c>
      <c r="C26" s="66">
        <f t="shared" si="0"/>
        <v>25</v>
      </c>
      <c r="D26" s="66"/>
      <c r="E26" s="66">
        <v>25</v>
      </c>
      <c r="F26" s="4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</row>
    <row r="27" spans="1:147" s="28" customFormat="1" ht="18.75">
      <c r="A27" s="33" t="s">
        <v>40</v>
      </c>
      <c r="B27" s="37" t="s">
        <v>212</v>
      </c>
      <c r="C27" s="66">
        <f t="shared" si="0"/>
        <v>80</v>
      </c>
      <c r="D27" s="66">
        <v>52</v>
      </c>
      <c r="E27" s="66">
        <v>28</v>
      </c>
      <c r="F27" s="4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</row>
    <row r="28" spans="1:147" s="28" customFormat="1" ht="18.75">
      <c r="A28" s="33" t="s">
        <v>41</v>
      </c>
      <c r="B28" s="37" t="s">
        <v>213</v>
      </c>
      <c r="C28" s="66">
        <f t="shared" si="0"/>
        <v>60</v>
      </c>
      <c r="D28" s="66">
        <v>39</v>
      </c>
      <c r="E28" s="66">
        <v>21</v>
      </c>
      <c r="F28" s="4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</row>
    <row r="29" spans="1:147" s="84" customFormat="1" ht="18.75">
      <c r="A29" s="80"/>
      <c r="B29" s="54" t="s">
        <v>193</v>
      </c>
      <c r="C29" s="81">
        <f>SUM(C10:C28)</f>
        <v>478</v>
      </c>
      <c r="D29" s="81">
        <f>SUM(D10:D28)</f>
        <v>311</v>
      </c>
      <c r="E29" s="81">
        <f>SUM(E10:E28)</f>
        <v>167</v>
      </c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</row>
    <row r="30" spans="1:147" s="28" customFormat="1" ht="37.5">
      <c r="A30" s="24"/>
      <c r="B30" s="37" t="s">
        <v>388</v>
      </c>
      <c r="C30" s="66">
        <v>5</v>
      </c>
      <c r="D30" s="67"/>
      <c r="E30" s="67"/>
      <c r="F30" s="4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</row>
    <row r="31" spans="1:147" s="28" customFormat="1" ht="56.25">
      <c r="A31" s="24"/>
      <c r="B31" s="37" t="s">
        <v>366</v>
      </c>
      <c r="C31" s="66">
        <v>5</v>
      </c>
      <c r="D31" s="67"/>
      <c r="E31" s="67"/>
      <c r="F31" s="4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</row>
    <row r="32" spans="1:147" s="28" customFormat="1" ht="56.25">
      <c r="A32" s="24"/>
      <c r="B32" s="37" t="s">
        <v>365</v>
      </c>
      <c r="C32" s="66">
        <v>2</v>
      </c>
      <c r="D32" s="67"/>
      <c r="E32" s="67"/>
      <c r="F32" s="4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</row>
    <row r="33" spans="1:147" s="28" customFormat="1" ht="37.5">
      <c r="A33" s="24"/>
      <c r="B33" s="37" t="s">
        <v>217</v>
      </c>
      <c r="C33" s="66">
        <v>10</v>
      </c>
      <c r="D33" s="67"/>
      <c r="E33" s="67"/>
      <c r="F33" s="4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</row>
    <row r="34" spans="1:147" s="28" customFormat="1" ht="19.5" customHeight="1">
      <c r="A34" s="24"/>
      <c r="B34" s="51" t="s">
        <v>218</v>
      </c>
      <c r="C34" s="68">
        <f>SUM(C29:C33)</f>
        <v>500</v>
      </c>
      <c r="D34" s="68"/>
      <c r="E34" s="68"/>
      <c r="F34" s="4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</row>
    <row r="35" spans="1:5" ht="18.75">
      <c r="A35" s="22"/>
      <c r="B35" s="22"/>
      <c r="C35" s="23"/>
      <c r="D35" s="22"/>
      <c r="E35" s="22"/>
    </row>
    <row r="36" spans="1:5" ht="18.75">
      <c r="A36" s="22"/>
      <c r="B36" s="22"/>
      <c r="C36" s="22"/>
      <c r="D36" s="22"/>
      <c r="E36" s="22"/>
    </row>
    <row r="37" spans="1:5" ht="18.75">
      <c r="A37" s="22"/>
      <c r="B37" s="22"/>
      <c r="C37" s="22"/>
      <c r="D37" s="22"/>
      <c r="E37" s="22"/>
    </row>
    <row r="38" spans="1:5" ht="18.75">
      <c r="A38" s="22"/>
      <c r="B38" s="22"/>
      <c r="C38" s="22"/>
      <c r="D38" s="22"/>
      <c r="E38" s="22"/>
    </row>
    <row r="39" spans="1:5" ht="18.75">
      <c r="A39" s="22"/>
      <c r="B39" s="22"/>
      <c r="C39" s="22"/>
      <c r="D39" s="22"/>
      <c r="E39" s="22"/>
    </row>
    <row r="40" spans="1:5" ht="18.75">
      <c r="A40" s="22"/>
      <c r="B40" s="22"/>
      <c r="C40" s="22"/>
      <c r="D40" s="22"/>
      <c r="E40" s="22"/>
    </row>
    <row r="41" spans="1:5" ht="18.75">
      <c r="A41" s="22"/>
      <c r="B41" s="22"/>
      <c r="C41" s="22"/>
      <c r="D41" s="22"/>
      <c r="E41" s="22"/>
    </row>
    <row r="42" spans="1:5" ht="2.25" customHeight="1">
      <c r="A42" s="22"/>
      <c r="B42" s="22"/>
      <c r="C42" s="22"/>
      <c r="D42" s="22"/>
      <c r="E42" s="22"/>
    </row>
    <row r="43" spans="1:5" ht="18.75" hidden="1">
      <c r="A43" s="22"/>
      <c r="B43" s="22"/>
      <c r="C43" s="22"/>
      <c r="D43" s="22"/>
      <c r="E43" s="22"/>
    </row>
    <row r="44" spans="1:5" ht="18.75" hidden="1">
      <c r="A44" s="22"/>
      <c r="B44" s="22"/>
      <c r="C44" s="22"/>
      <c r="D44" s="22"/>
      <c r="E44" s="22"/>
    </row>
    <row r="45" spans="1:5" ht="18.75" hidden="1">
      <c r="A45" s="22"/>
      <c r="B45" s="22"/>
      <c r="C45" s="22"/>
      <c r="D45" s="22"/>
      <c r="E45" s="22"/>
    </row>
    <row r="46" spans="1:5" ht="18.75" hidden="1">
      <c r="A46" s="22"/>
      <c r="B46" s="22"/>
      <c r="C46" s="22"/>
      <c r="D46" s="22"/>
      <c r="E46" s="22"/>
    </row>
    <row r="47" spans="1:5" ht="18.75" hidden="1">
      <c r="A47" s="22"/>
      <c r="B47" s="22"/>
      <c r="C47" s="22"/>
      <c r="D47" s="22"/>
      <c r="E47" s="22"/>
    </row>
    <row r="48" spans="1:5" ht="18.75" hidden="1">
      <c r="A48" s="22"/>
      <c r="B48" s="22"/>
      <c r="C48" s="22"/>
      <c r="D48" s="22"/>
      <c r="E48" s="22"/>
    </row>
    <row r="49" spans="1:5" ht="18.75" hidden="1">
      <c r="A49" s="22"/>
      <c r="B49" s="22"/>
      <c r="C49" s="22"/>
      <c r="D49" s="22"/>
      <c r="E49" s="22"/>
    </row>
    <row r="50" spans="1:5" ht="18.75" hidden="1">
      <c r="A50" s="22"/>
      <c r="B50" s="22"/>
      <c r="C50" s="22"/>
      <c r="D50" s="22"/>
      <c r="E50" s="22"/>
    </row>
    <row r="51" spans="1:5" ht="18.75" hidden="1">
      <c r="A51" s="22"/>
      <c r="B51" s="22"/>
      <c r="C51" s="22"/>
      <c r="D51" s="22"/>
      <c r="E51" s="22"/>
    </row>
    <row r="52" spans="1:5" ht="18.75" hidden="1">
      <c r="A52" s="22"/>
      <c r="B52" s="22"/>
      <c r="C52" s="22"/>
      <c r="D52" s="22"/>
      <c r="E52" s="22"/>
    </row>
    <row r="53" spans="1:5" ht="18.75" hidden="1">
      <c r="A53" s="22"/>
      <c r="B53" s="22"/>
      <c r="C53" s="22"/>
      <c r="D53" s="22"/>
      <c r="E53" s="22"/>
    </row>
    <row r="54" spans="1:5" ht="18.75">
      <c r="A54" s="22"/>
      <c r="B54" s="22"/>
      <c r="C54" s="22"/>
      <c r="D54" s="22"/>
      <c r="E54" s="22"/>
    </row>
    <row r="55" spans="1:5" ht="18.75">
      <c r="A55" s="22"/>
      <c r="B55" s="22"/>
      <c r="C55" s="22"/>
      <c r="D55" s="22"/>
      <c r="E55" s="22"/>
    </row>
    <row r="56" spans="1:5" ht="18.75">
      <c r="A56" s="22"/>
      <c r="B56" s="22"/>
      <c r="C56" s="22"/>
      <c r="D56" s="22"/>
      <c r="E56" s="22"/>
    </row>
    <row r="57" spans="1:5" ht="18.75">
      <c r="A57" s="22"/>
      <c r="B57" s="22"/>
      <c r="C57" s="22"/>
      <c r="D57" s="22"/>
      <c r="E57" s="22"/>
    </row>
    <row r="58" spans="1:5" ht="18.75">
      <c r="A58" s="22"/>
      <c r="B58" s="22"/>
      <c r="C58" s="22"/>
      <c r="D58" s="22"/>
      <c r="E58" s="22"/>
    </row>
    <row r="59" spans="1:5" ht="18.75">
      <c r="A59" s="22"/>
      <c r="B59" s="22"/>
      <c r="C59" s="22"/>
      <c r="D59" s="22"/>
      <c r="E59" s="22"/>
    </row>
    <row r="60" spans="1:5" ht="18.75">
      <c r="A60" s="22"/>
      <c r="B60" s="22"/>
      <c r="C60" s="22"/>
      <c r="D60" s="22"/>
      <c r="E60" s="22"/>
    </row>
  </sheetData>
  <sheetProtection/>
  <mergeCells count="9">
    <mergeCell ref="C2:E2"/>
    <mergeCell ref="C3:E3"/>
    <mergeCell ref="A4:E4"/>
    <mergeCell ref="A9:E9"/>
    <mergeCell ref="A6:A8"/>
    <mergeCell ref="B6:B8"/>
    <mergeCell ref="C6:E6"/>
    <mergeCell ref="C7:C8"/>
    <mergeCell ref="D7:E7"/>
  </mergeCells>
  <printOptions verticalCentered="1"/>
  <pageMargins left="0.984251968503937" right="0.5905511811023623" top="0.7874015748031497" bottom="0.7874015748031497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Абуова Карлыгаш</cp:lastModifiedBy>
  <cp:lastPrinted>2014-07-09T05:46:39Z</cp:lastPrinted>
  <dcterms:created xsi:type="dcterms:W3CDTF">2011-03-06T15:37:05Z</dcterms:created>
  <dcterms:modified xsi:type="dcterms:W3CDTF">2014-07-09T05:46:53Z</dcterms:modified>
  <cp:category/>
  <cp:version/>
  <cp:contentType/>
  <cp:contentStatus/>
</cp:coreProperties>
</file>