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90" activeTab="0"/>
  </bookViews>
  <sheets>
    <sheet name="Дневное" sheetId="1" r:id="rId1"/>
    <sheet name="Заочное " sheetId="2" r:id="rId2"/>
  </sheets>
  <definedNames>
    <definedName name="Excel_BuiltIn_Print_Area_1_1">'Дневное'!$A$1:$I$371</definedName>
    <definedName name="Excel_BuiltIn_Print_Area_2">'Заочное '!$A$1:$E$39</definedName>
    <definedName name="Excel_BuiltIn_Print_Titles_2">'Заочное '!#REF!</definedName>
    <definedName name="_xlnm.Print_Area" localSheetId="0">'Дневное'!$A$1:$I$393</definedName>
  </definedNames>
  <calcPr fullCalcOnLoad="1"/>
</workbook>
</file>

<file path=xl/sharedStrings.xml><?xml version="1.0" encoding="utf-8"?>
<sst xmlns="http://schemas.openxmlformats.org/spreadsheetml/2006/main" count="689" uniqueCount="437">
  <si>
    <t>науки Республики Казахстан</t>
  </si>
  <si>
    <t>Государственный образовательный заказ</t>
  </si>
  <si>
    <t>на подготовку специалистов с высшим образованием</t>
  </si>
  <si>
    <t>по очной форме обучения</t>
  </si>
  <si>
    <t>Шифр</t>
  </si>
  <si>
    <t xml:space="preserve">Наименование специальностей </t>
  </si>
  <si>
    <t>Образовательные гранты</t>
  </si>
  <si>
    <t>ИТОГО</t>
  </si>
  <si>
    <t>полное обучение</t>
  </si>
  <si>
    <t>сокращенное обучение</t>
  </si>
  <si>
    <t>Всего</t>
  </si>
  <si>
    <t>1. Образование</t>
  </si>
  <si>
    <t xml:space="preserve">Дошкольное обучение и воспитание </t>
  </si>
  <si>
    <t>Педагогика и методика начального обучения</t>
  </si>
  <si>
    <t xml:space="preserve">Педагогика и психология </t>
  </si>
  <si>
    <t>Начальная военная подготовка</t>
  </si>
  <si>
    <t xml:space="preserve">Дефектология </t>
  </si>
  <si>
    <t xml:space="preserve">Музыкальное образование </t>
  </si>
  <si>
    <t xml:space="preserve">Изобразительное искусство и черчение </t>
  </si>
  <si>
    <t xml:space="preserve">Физическая культура и спорт  </t>
  </si>
  <si>
    <t xml:space="preserve">Математика </t>
  </si>
  <si>
    <t xml:space="preserve">Физика </t>
  </si>
  <si>
    <t>Информатика</t>
  </si>
  <si>
    <t xml:space="preserve">Химия  </t>
  </si>
  <si>
    <t>Биология</t>
  </si>
  <si>
    <t>История</t>
  </si>
  <si>
    <t xml:space="preserve">Основы права и экономики  </t>
  </si>
  <si>
    <t xml:space="preserve">География </t>
  </si>
  <si>
    <t xml:space="preserve">Казахский язык и литература </t>
  </si>
  <si>
    <t xml:space="preserve">Русский язык и литература </t>
  </si>
  <si>
    <t xml:space="preserve">Иностранный язык: два иностранных языка (английский  язык) </t>
  </si>
  <si>
    <t>Иностранный язык: два иностранных языка (немецкий язык)</t>
  </si>
  <si>
    <t>Иностранный язык: два иностранных языка (французский язык)</t>
  </si>
  <si>
    <t>Профессиональное обучение</t>
  </si>
  <si>
    <t>Казахский язык и литература в школах с неказахским языком обучения</t>
  </si>
  <si>
    <t>Русский язык и литература в школах с нерусским языком обучения</t>
  </si>
  <si>
    <t>Квота для лиц казахской национальности, не являющихся гражданами Республики Казахстан (2 %)</t>
  </si>
  <si>
    <t>ВСЕГО</t>
  </si>
  <si>
    <t>2. Гуманитарные науки</t>
  </si>
  <si>
    <t xml:space="preserve">Философия  </t>
  </si>
  <si>
    <t xml:space="preserve">Международные отношения  </t>
  </si>
  <si>
    <t xml:space="preserve">История </t>
  </si>
  <si>
    <t>Культурология</t>
  </si>
  <si>
    <t xml:space="preserve">Филология: казахский язык </t>
  </si>
  <si>
    <t xml:space="preserve">Филология: русский язык </t>
  </si>
  <si>
    <t xml:space="preserve">Религиоведение </t>
  </si>
  <si>
    <t xml:space="preserve">Переводческое дело </t>
  </si>
  <si>
    <t xml:space="preserve">Археология и этнология </t>
  </si>
  <si>
    <t>Востоковедение</t>
  </si>
  <si>
    <t xml:space="preserve">Иностранная филология: английский язык </t>
  </si>
  <si>
    <t xml:space="preserve">Иностранная филология: немецкий язык </t>
  </si>
  <si>
    <t xml:space="preserve">Иностранная филология: арабский язык </t>
  </si>
  <si>
    <t xml:space="preserve">Иностранная филология: турецкий язык </t>
  </si>
  <si>
    <t xml:space="preserve">Иностранная филология: корейский язык </t>
  </si>
  <si>
    <t xml:space="preserve">Иностранная филология: китайский язык </t>
  </si>
  <si>
    <t xml:space="preserve">Иностранная филология: японский язык </t>
  </si>
  <si>
    <t xml:space="preserve">Иностранная филология: узбекский язык </t>
  </si>
  <si>
    <t xml:space="preserve">Иностранная филология: уйгурский язык </t>
  </si>
  <si>
    <t xml:space="preserve">Иностранная филология: французский язык </t>
  </si>
  <si>
    <t xml:space="preserve">3. Право </t>
  </si>
  <si>
    <t xml:space="preserve">Юриспруденция </t>
  </si>
  <si>
    <t>Международное право</t>
  </si>
  <si>
    <t>Правоохранительная деятельность</t>
  </si>
  <si>
    <t xml:space="preserve">Таможенное дело </t>
  </si>
  <si>
    <t>4. Искусство</t>
  </si>
  <si>
    <t>Инструментальное исполнительство</t>
  </si>
  <si>
    <t>Вокальное искусство</t>
  </si>
  <si>
    <t xml:space="preserve">Традиционное музыкальное искусство </t>
  </si>
  <si>
    <t>Режиссура</t>
  </si>
  <si>
    <t>Хореография</t>
  </si>
  <si>
    <t>Живопись</t>
  </si>
  <si>
    <t>Графика</t>
  </si>
  <si>
    <t xml:space="preserve">Декоративное искусство  </t>
  </si>
  <si>
    <t xml:space="preserve">Музейное дело и охрана памятников </t>
  </si>
  <si>
    <t xml:space="preserve">Архитектура </t>
  </si>
  <si>
    <t xml:space="preserve">Дизайн </t>
  </si>
  <si>
    <t xml:space="preserve">Издательское дело   </t>
  </si>
  <si>
    <t>Социология</t>
  </si>
  <si>
    <t>Политология</t>
  </si>
  <si>
    <t>Психология</t>
  </si>
  <si>
    <t>Журналистика</t>
  </si>
  <si>
    <t>Регионоведение</t>
  </si>
  <si>
    <t>Экономика</t>
  </si>
  <si>
    <t>Менеджмент</t>
  </si>
  <si>
    <t>Учет и аудит</t>
  </si>
  <si>
    <t xml:space="preserve">Финансы </t>
  </si>
  <si>
    <t>Государственное и местное управление</t>
  </si>
  <si>
    <t>Маркетинг</t>
  </si>
  <si>
    <t>6. Естественные науки</t>
  </si>
  <si>
    <t xml:space="preserve">Информатика </t>
  </si>
  <si>
    <t xml:space="preserve">Механика </t>
  </si>
  <si>
    <t>Ядерная физика</t>
  </si>
  <si>
    <t>Химия</t>
  </si>
  <si>
    <t xml:space="preserve">Биология </t>
  </si>
  <si>
    <t xml:space="preserve">Экология   </t>
  </si>
  <si>
    <t>Квота для иностранных граждан, прибывших по межведомственным соглашениям</t>
  </si>
  <si>
    <t>7. Технические науки и технологии</t>
  </si>
  <si>
    <t>Автоматизация и управление</t>
  </si>
  <si>
    <t>Информационные системы</t>
  </si>
  <si>
    <t>Вычислительная техника и программное обеспечение</t>
  </si>
  <si>
    <t>Математическое и компьютерное моделирование</t>
  </si>
  <si>
    <t>Материаловедение и технология новых материалов</t>
  </si>
  <si>
    <t>Геодезия и картография</t>
  </si>
  <si>
    <t>Авиационная техника и технологии</t>
  </si>
  <si>
    <t>Морская техника и технологии</t>
  </si>
  <si>
    <t>Приборостроение</t>
  </si>
  <si>
    <t>Электроэнергетика</t>
  </si>
  <si>
    <t>Химическая технология органических веществ</t>
  </si>
  <si>
    <t>Техническая физика</t>
  </si>
  <si>
    <t>Технологические машины и оборудование (по отраслям)</t>
  </si>
  <si>
    <t>Технология продовольственных продуктов</t>
  </si>
  <si>
    <t>Производство строительных материалов, изделий и конструкций</t>
  </si>
  <si>
    <t>Безопасность жизнедеятельности и защита окружающей среды</t>
  </si>
  <si>
    <t xml:space="preserve"> 8. Сельскохозяйственные науки </t>
  </si>
  <si>
    <t xml:space="preserve">Агрономия </t>
  </si>
  <si>
    <t xml:space="preserve">Охотоведение и звероводство </t>
  </si>
  <si>
    <t>Водные ресурсы и водопользование</t>
  </si>
  <si>
    <t>Почвоведение и агрохимия</t>
  </si>
  <si>
    <t>Плодоовощеводство</t>
  </si>
  <si>
    <t>Мелиорация, рекультивация и охрана земель</t>
  </si>
  <si>
    <t>9. Услуги</t>
  </si>
  <si>
    <t>Организация перевозок, движения и эксплуатация транспорта</t>
  </si>
  <si>
    <t>Туризм</t>
  </si>
  <si>
    <t>Землеустройство</t>
  </si>
  <si>
    <t>Социальная работа</t>
  </si>
  <si>
    <t>Культурно-досуговая работа</t>
  </si>
  <si>
    <t>Кадастр</t>
  </si>
  <si>
    <t>Оценка</t>
  </si>
  <si>
    <t>Сестринское дело</t>
  </si>
  <si>
    <t>Общественное здравоохранение</t>
  </si>
  <si>
    <t>Фармация</t>
  </si>
  <si>
    <t>Ветеринарная медицина</t>
  </si>
  <si>
    <t>Ветеринарная санитария</t>
  </si>
  <si>
    <t>Общая медицина</t>
  </si>
  <si>
    <t>Стоматология</t>
  </si>
  <si>
    <t>для подготовительного отделения Международного Казахско-турецкого университета им.Х.А.Яссауи</t>
  </si>
  <si>
    <t>Резерв</t>
  </si>
  <si>
    <t xml:space="preserve">Вокальное искусство </t>
  </si>
  <si>
    <t xml:space="preserve">Дирижирование </t>
  </si>
  <si>
    <t xml:space="preserve">Актерское искусство </t>
  </si>
  <si>
    <t xml:space="preserve">Искусство эстрады </t>
  </si>
  <si>
    <t xml:space="preserve">Композиция </t>
  </si>
  <si>
    <t>Музыкальное образование</t>
  </si>
  <si>
    <t>в том числе квота для лиц казахской национальности, не являющихся гражданами РК</t>
  </si>
  <si>
    <t xml:space="preserve">Хореография </t>
  </si>
  <si>
    <t xml:space="preserve">Сценография </t>
  </si>
  <si>
    <t>Операторское искусство</t>
  </si>
  <si>
    <t xml:space="preserve">Графика </t>
  </si>
  <si>
    <t xml:space="preserve">Скульптура </t>
  </si>
  <si>
    <t xml:space="preserve">Искусствоведение </t>
  </si>
  <si>
    <t xml:space="preserve">Декоративное искусство </t>
  </si>
  <si>
    <t>Дизайн</t>
  </si>
  <si>
    <t xml:space="preserve">Казахстанско-Британский технический университет </t>
  </si>
  <si>
    <t xml:space="preserve">Информационные системы </t>
  </si>
  <si>
    <t xml:space="preserve">Филиал "Восход" Московского авиационного института </t>
  </si>
  <si>
    <t>Испытание летательных аппаратов</t>
  </si>
  <si>
    <t>Прикладная математика</t>
  </si>
  <si>
    <t>Международный университет информационных технологий</t>
  </si>
  <si>
    <t xml:space="preserve">ВСЕГО </t>
  </si>
  <si>
    <t>и науки Республики Казахстан</t>
  </si>
  <si>
    <t>Дошкольное обучение и воспитание</t>
  </si>
  <si>
    <t>Педагогика и психология</t>
  </si>
  <si>
    <t>Дефектология</t>
  </si>
  <si>
    <t>Изобразительное искусство и черчение</t>
  </si>
  <si>
    <t>Физическая культура и спорт</t>
  </si>
  <si>
    <t>Основы права и экономики</t>
  </si>
  <si>
    <t>Казахский язык и литература</t>
  </si>
  <si>
    <t>Русский язык и литература</t>
  </si>
  <si>
    <t>5В012300</t>
  </si>
  <si>
    <t>Социальная педагогика и самопознание</t>
  </si>
  <si>
    <t>5В010100</t>
  </si>
  <si>
    <t>5В010200</t>
  </si>
  <si>
    <t>5В010300</t>
  </si>
  <si>
    <t>5В010400</t>
  </si>
  <si>
    <t>5В010500</t>
  </si>
  <si>
    <t>5В010600</t>
  </si>
  <si>
    <t>5В010700</t>
  </si>
  <si>
    <t>5В010800</t>
  </si>
  <si>
    <t>5В010900</t>
  </si>
  <si>
    <t>5В011000</t>
  </si>
  <si>
    <t>5В011100</t>
  </si>
  <si>
    <t>5В011200</t>
  </si>
  <si>
    <t>5В011300</t>
  </si>
  <si>
    <t>5В011400</t>
  </si>
  <si>
    <t>5В011500</t>
  </si>
  <si>
    <t>5В011600</t>
  </si>
  <si>
    <t>5В011700</t>
  </si>
  <si>
    <t>5В011800</t>
  </si>
  <si>
    <t>5В011900</t>
  </si>
  <si>
    <t>5В012000</t>
  </si>
  <si>
    <t>5В012100</t>
  </si>
  <si>
    <t>5В012200</t>
  </si>
  <si>
    <t>5В021100</t>
  </si>
  <si>
    <t>Теология</t>
  </si>
  <si>
    <t>5В021200</t>
  </si>
  <si>
    <t>Тюркология</t>
  </si>
  <si>
    <t>5В020100</t>
  </si>
  <si>
    <t>5В020200</t>
  </si>
  <si>
    <t>5В020300</t>
  </si>
  <si>
    <t>5В020400</t>
  </si>
  <si>
    <t>5В020500</t>
  </si>
  <si>
    <t>5В020600</t>
  </si>
  <si>
    <t>5В020700</t>
  </si>
  <si>
    <t>5В020800</t>
  </si>
  <si>
    <t>5В020900</t>
  </si>
  <si>
    <t>5В021000</t>
  </si>
  <si>
    <t>5В030100</t>
  </si>
  <si>
    <t>5В030200</t>
  </si>
  <si>
    <t>5В030300</t>
  </si>
  <si>
    <t>5В030400</t>
  </si>
  <si>
    <t>5В040200</t>
  </si>
  <si>
    <t>5В040300</t>
  </si>
  <si>
    <t>5В040400</t>
  </si>
  <si>
    <t>5В040600</t>
  </si>
  <si>
    <t>5В040900</t>
  </si>
  <si>
    <t>5В041300</t>
  </si>
  <si>
    <t>5В041400</t>
  </si>
  <si>
    <t>5В041700</t>
  </si>
  <si>
    <t>5В041900</t>
  </si>
  <si>
    <t>5В042000</t>
  </si>
  <si>
    <t>5В042100</t>
  </si>
  <si>
    <t>5В042200</t>
  </si>
  <si>
    <t>5В051200</t>
  </si>
  <si>
    <t>Статистика</t>
  </si>
  <si>
    <t>5В051300</t>
  </si>
  <si>
    <t>Мировая экономика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</si>
  <si>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</si>
  <si>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</si>
  <si>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</si>
  <si>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</si>
  <si>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5В051900</t>
  </si>
  <si>
    <t xml:space="preserve">Организация и нормирование труда   </t>
  </si>
  <si>
    <t>5В050100</t>
  </si>
  <si>
    <t>5В050200</t>
  </si>
  <si>
    <t>5В050300</t>
  </si>
  <si>
    <t>5В050400</t>
  </si>
  <si>
    <t>5В050500</t>
  </si>
  <si>
    <t>5В050600</t>
  </si>
  <si>
    <t>5В050700</t>
  </si>
  <si>
    <t>5В050800</t>
  </si>
  <si>
    <t>5В050900</t>
  </si>
  <si>
    <t>5В051000</t>
  </si>
  <si>
    <t>5В051100</t>
  </si>
  <si>
    <t>Гидрология</t>
  </si>
  <si>
    <t>Метеорология</t>
  </si>
  <si>
    <t>5В060100</t>
  </si>
  <si>
    <t>5В060200</t>
  </si>
  <si>
    <t>5В060300</t>
  </si>
  <si>
    <t>5В060400</t>
  </si>
  <si>
    <t>5В060500</t>
  </si>
  <si>
    <t>5В060600</t>
  </si>
  <si>
    <t>5В060700</t>
  </si>
  <si>
    <t>5В060800</t>
  </si>
  <si>
    <t>5В060900</t>
  </si>
  <si>
    <t>5В061000</t>
  </si>
  <si>
    <t>5В061100</t>
  </si>
  <si>
    <t>5В061200</t>
  </si>
  <si>
    <t>5В070100</t>
  </si>
  <si>
    <t xml:space="preserve">Биотехнология </t>
  </si>
  <si>
    <t>5В070200</t>
  </si>
  <si>
    <t>5В070300</t>
  </si>
  <si>
    <t>5В070400</t>
  </si>
  <si>
    <t xml:space="preserve">Вычислительная техника и программное обеспечение  </t>
  </si>
  <si>
    <t>5В070500</t>
  </si>
  <si>
    <t>5В070600</t>
  </si>
  <si>
    <t>5В070700</t>
  </si>
  <si>
    <t xml:space="preserve">Горное дело </t>
  </si>
  <si>
    <t>5В070800</t>
  </si>
  <si>
    <t xml:space="preserve">Нефтегазовое дело </t>
  </si>
  <si>
    <t>5В070900</t>
  </si>
  <si>
    <t xml:space="preserve">Металлургия </t>
  </si>
  <si>
    <t>5В071000</t>
  </si>
  <si>
    <t>5В071100</t>
  </si>
  <si>
    <t>5В071200</t>
  </si>
  <si>
    <t xml:space="preserve">Машиностроение </t>
  </si>
  <si>
    <t>5В071300</t>
  </si>
  <si>
    <t>Транспорт, транспортная техника и технологии</t>
  </si>
  <si>
    <t>5В071400</t>
  </si>
  <si>
    <t>5B071500</t>
  </si>
  <si>
    <t>5В071600</t>
  </si>
  <si>
    <t>5В071700</t>
  </si>
  <si>
    <t xml:space="preserve">Теплоэнергетика </t>
  </si>
  <si>
    <t>5В071800</t>
  </si>
  <si>
    <t>5В071900</t>
  </si>
  <si>
    <t xml:space="preserve">Радиотехника, электроника и телекоммуникации </t>
  </si>
  <si>
    <t>5В072000</t>
  </si>
  <si>
    <t>Химическая технология  неорганических веществ</t>
  </si>
  <si>
    <t>5В072100</t>
  </si>
  <si>
    <t>5В072200</t>
  </si>
  <si>
    <t xml:space="preserve">Полиграфия </t>
  </si>
  <si>
    <t>5В072300</t>
  </si>
  <si>
    <t>5В072400</t>
  </si>
  <si>
    <t>5В072500</t>
  </si>
  <si>
    <t>Технология деревообработки и изделий из дерева (по областям применения)</t>
  </si>
  <si>
    <t>5В072600</t>
  </si>
  <si>
    <t xml:space="preserve">Технология и конструирование изделий легкой промышленности </t>
  </si>
  <si>
    <t>5В072700</t>
  </si>
  <si>
    <t>5В072800</t>
  </si>
  <si>
    <t>Технология перерабатывающих производств (по отраслям)</t>
  </si>
  <si>
    <t>5В072900</t>
  </si>
  <si>
    <t xml:space="preserve">Строительство </t>
  </si>
  <si>
    <t>5В073000</t>
  </si>
  <si>
    <t>5В073100</t>
  </si>
  <si>
    <t>5В073200</t>
  </si>
  <si>
    <t>Стандартизация, сертификация и метрология   (по отраслям)</t>
  </si>
  <si>
    <t>5В073300</t>
  </si>
  <si>
    <t>Технология  и  проектирование текстильных материалов</t>
  </si>
  <si>
    <t>Обогащение полезных ископаемых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</si>
  <si>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</si>
  <si>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</si>
  <si>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</si>
  <si>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 xml:space="preserve">Транспортное строительство </t>
  </si>
  <si>
    <t>Космическая техника и технологии</t>
  </si>
  <si>
    <t xml:space="preserve">Технология фармацевтического производства </t>
  </si>
  <si>
    <r>
      <t>Геология и разведка месторождений полезных ископаемых</t>
    </r>
    <r>
      <rPr>
        <sz val="14"/>
        <color indexed="10"/>
        <rFont val="Times New Roman"/>
        <family val="1"/>
      </rPr>
      <t xml:space="preserve"> </t>
    </r>
  </si>
  <si>
    <r>
      <t>5В</t>
    </r>
    <r>
      <rPr>
        <sz val="14"/>
        <color indexed="8"/>
        <rFont val="Times New Roman"/>
        <family val="1"/>
      </rPr>
      <t>073700</t>
    </r>
  </si>
  <si>
    <r>
      <t>5В</t>
    </r>
    <r>
      <rPr>
        <sz val="14"/>
        <color indexed="8"/>
        <rFont val="Times New Roman"/>
        <family val="1"/>
      </rPr>
      <t>073800</t>
    </r>
  </si>
  <si>
    <r>
      <t>5В</t>
    </r>
    <r>
      <rPr>
        <sz val="14"/>
        <color indexed="8"/>
        <rFont val="Times New Roman"/>
        <family val="1"/>
      </rPr>
      <t>074500</t>
    </r>
  </si>
  <si>
    <r>
      <t>5В</t>
    </r>
    <r>
      <rPr>
        <sz val="14"/>
        <color indexed="8"/>
        <rFont val="Times New Roman"/>
        <family val="1"/>
      </rPr>
      <t>074600</t>
    </r>
  </si>
  <si>
    <r>
      <t>5В</t>
    </r>
    <r>
      <rPr>
        <sz val="14"/>
        <color indexed="8"/>
        <rFont val="Times New Roman"/>
        <family val="1"/>
      </rPr>
      <t>074800</t>
    </r>
  </si>
  <si>
    <t>Технология  производства продуктов животноводства</t>
  </si>
  <si>
    <t xml:space="preserve">Рыбное хозяйство и промышленное рыболовство </t>
  </si>
  <si>
    <t>Аграрная техника и технология</t>
  </si>
  <si>
    <t>Лесные ресурсы и лесоводство</t>
  </si>
  <si>
    <t>Защита и карантин растений</t>
  </si>
  <si>
    <t>Энергообеспечение сельского хозяйства</t>
  </si>
  <si>
    <t>5В080100</t>
  </si>
  <si>
    <t>5В080200</t>
  </si>
  <si>
    <t>5В080300</t>
  </si>
  <si>
    <t>5В080400</t>
  </si>
  <si>
    <t>5В080500</t>
  </si>
  <si>
    <t>5В080600</t>
  </si>
  <si>
    <t>5В080700</t>
  </si>
  <si>
    <t>5В080800</t>
  </si>
  <si>
    <t>5В080900</t>
  </si>
  <si>
    <t>5В081000</t>
  </si>
  <si>
    <t>5В081100</t>
  </si>
  <si>
    <t>5В081200</t>
  </si>
  <si>
    <t>Социально-культурный сервис</t>
  </si>
  <si>
    <t xml:space="preserve">Библиотечное дело </t>
  </si>
  <si>
    <t>Ресторанное дело  и гостиничный бизнес</t>
  </si>
  <si>
    <t>5В090100</t>
  </si>
  <si>
    <t>5В090200</t>
  </si>
  <si>
    <t>5В090300</t>
  </si>
  <si>
    <t>5В090400</t>
  </si>
  <si>
    <t>5В090500</t>
  </si>
  <si>
    <t>5В090600</t>
  </si>
  <si>
    <t>5В090700</t>
  </si>
  <si>
    <t>5В090800</t>
  </si>
  <si>
    <t>5В090900</t>
  </si>
  <si>
    <t>5В091000</t>
  </si>
  <si>
    <t>5В091200</t>
  </si>
  <si>
    <r>
      <t xml:space="preserve">Логистика </t>
    </r>
    <r>
      <rPr>
        <sz val="14"/>
        <rFont val="Times New Roman"/>
        <family val="1"/>
      </rPr>
      <t>(по отраслям)</t>
    </r>
  </si>
  <si>
    <t>Медико-профилактическое дело</t>
  </si>
  <si>
    <t>5В110100</t>
  </si>
  <si>
    <t>5В110200</t>
  </si>
  <si>
    <t>5В110300</t>
  </si>
  <si>
    <t>5В110400</t>
  </si>
  <si>
    <t xml:space="preserve">10. Военное дело и безопасность </t>
  </si>
  <si>
    <t>Системы информационной безопасности</t>
  </si>
  <si>
    <t>5В100200</t>
  </si>
  <si>
    <t>5B120100</t>
  </si>
  <si>
    <t>5B120200</t>
  </si>
  <si>
    <t>5B130100</t>
  </si>
  <si>
    <t>5B130200</t>
  </si>
  <si>
    <t xml:space="preserve">Казахский национальный университет искусств </t>
  </si>
  <si>
    <t>5В040100</t>
  </si>
  <si>
    <t>Музыковедение</t>
  </si>
  <si>
    <t>Традиционное музыкальное искусство</t>
  </si>
  <si>
    <t>5В040500</t>
  </si>
  <si>
    <t>5В040700</t>
  </si>
  <si>
    <t>5В040800</t>
  </si>
  <si>
    <t>5В041000</t>
  </si>
  <si>
    <t>Сценография</t>
  </si>
  <si>
    <t>5В041100</t>
  </si>
  <si>
    <t>5В041200</t>
  </si>
  <si>
    <t>5В041500</t>
  </si>
  <si>
    <t>Скульптура</t>
  </si>
  <si>
    <t>5В041600</t>
  </si>
  <si>
    <t>Искусствоведение</t>
  </si>
  <si>
    <t>Декоративное искусство</t>
  </si>
  <si>
    <t>5В042300</t>
  </si>
  <si>
    <t>Арт - менеджмент</t>
  </si>
  <si>
    <t xml:space="preserve">Экономика </t>
  </si>
  <si>
    <t xml:space="preserve">Педагогика и методика начального обучения </t>
  </si>
  <si>
    <t xml:space="preserve">Биология  </t>
  </si>
  <si>
    <t>Иностранный язык: два иностранных языка: английский язык</t>
  </si>
  <si>
    <t>Приложение 1 к приказу</t>
  </si>
  <si>
    <t xml:space="preserve">Министра образования и </t>
  </si>
  <si>
    <t>Министра образования</t>
  </si>
  <si>
    <t>Приложение 2 к приказу</t>
  </si>
  <si>
    <t>На обучение слушателей подготовительных отделений вузов</t>
  </si>
  <si>
    <t>Информатика и вычислительная техника</t>
  </si>
  <si>
    <t>230100</t>
  </si>
  <si>
    <t>231300</t>
  </si>
  <si>
    <t>080200</t>
  </si>
  <si>
    <t>Квота для инвалидов I, II групп, инвалидов с детства, детей-инвалидов (1 %)</t>
  </si>
  <si>
    <t>На обучение граждан  Афганистана</t>
  </si>
  <si>
    <t>На обучение иностранных граждан по международным соглашениям</t>
  </si>
  <si>
    <t xml:space="preserve">На обучение граждан Монголии </t>
  </si>
  <si>
    <t>В том числе на обучение слушателей из Таджикистана</t>
  </si>
  <si>
    <t>В том числе на обучение слушателей в подготовительном отделении Назарбаев Университета</t>
  </si>
  <si>
    <t>В том числе на обучение слушателей из Афганистана</t>
  </si>
  <si>
    <t xml:space="preserve">Казахская национальная консерватория имени Курмангазы </t>
  </si>
  <si>
    <t xml:space="preserve">Казахская  национальная академия искусств имени Т. Жургенова </t>
  </si>
  <si>
    <t>Финансовая академия</t>
  </si>
  <si>
    <t>Финансы</t>
  </si>
  <si>
    <t>Квота для лиц, приравненных по льготам и гарантиям к участникам и инвалидам Великой Отечественной войны (0,5%)</t>
  </si>
  <si>
    <t>На обучение студентов в Казахстанском филиале Московского государственного университета  имени М.В.Ломоносова</t>
  </si>
  <si>
    <t>5В021500</t>
  </si>
  <si>
    <t>Исламоведение</t>
  </si>
  <si>
    <t xml:space="preserve">Физика и астрономия </t>
  </si>
  <si>
    <t>5В075200</t>
  </si>
  <si>
    <t>5В075300</t>
  </si>
  <si>
    <t>Химическая технология тугоплавких неметаллических и силикатных материалов</t>
  </si>
  <si>
    <t>На обучение студентов в Назарбаев Университете</t>
  </si>
  <si>
    <t>по заочной сокращенной форме обучения</t>
  </si>
  <si>
    <t>Геология и разведка месторождений полезных ископаемых</t>
  </si>
  <si>
    <t>5В071500</t>
  </si>
  <si>
    <t>Инженерные системы и сети</t>
  </si>
  <si>
    <t>11. Здравоохранение и социальное обеспечение (медицина)</t>
  </si>
  <si>
    <t>5. Социальные науки, экономика и бизнес</t>
  </si>
  <si>
    <t>Квота для детей-сирот и детей, оставшихся без попечения родителей (1 %)</t>
  </si>
  <si>
    <t>В том числе на обучение слушателей из Турецкой Республики, других тюркоязычных республик в Международном Казахско-турецком университете имени Х.А.Ясави</t>
  </si>
  <si>
    <t>На обучение студентов из Турецкой Республики, других тюркоязычных республик в Международном Казахско-турецком университете имени Х.А.Ясави</t>
  </si>
  <si>
    <t>казахский</t>
  </si>
  <si>
    <t>русский</t>
  </si>
  <si>
    <t>всего</t>
  </si>
  <si>
    <t>12. Ветеринария</t>
  </si>
  <si>
    <t>13. Здравоохранение и социальное обеспечение (медицина)</t>
  </si>
  <si>
    <t>162110</t>
  </si>
  <si>
    <t>от _________ 2014 года  №______</t>
  </si>
  <si>
    <t xml:space="preserve"> на 2014-2015 учебный год в разрезе специальностей</t>
  </si>
  <si>
    <t>от  ______ 2014  года   № ___</t>
  </si>
  <si>
    <t xml:space="preserve"> на 2014-2015 учебный год  в разрезе специальностей</t>
  </si>
  <si>
    <t>В том числе на обучение в подготовительном отделении вузов представителей казахской диаспоры</t>
  </si>
  <si>
    <t>В том числе для иностранных граждан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</si>
</sst>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0">
    <font>
      <sz val="10"/>
      <name val="KZ Times New Roman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KZ 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KZ 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KZ 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KZ 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>
      <alignment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7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justify"/>
    </xf>
    <xf numFmtId="164" fontId="2" fillId="0" borderId="0" xfId="0" applyNumberFormat="1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49" fontId="2" fillId="0" borderId="12" xfId="0" applyNumberFormat="1" applyFont="1" applyBorder="1" applyAlignment="1">
      <alignment horizontal="center" vertical="justify"/>
    </xf>
    <xf numFmtId="0" fontId="2" fillId="0" borderId="12" xfId="0" applyNumberFormat="1" applyFont="1" applyBorder="1" applyAlignment="1">
      <alignment horizontal="center" vertical="justify"/>
    </xf>
    <xf numFmtId="0" fontId="7" fillId="0" borderId="12" xfId="0" applyNumberFormat="1" applyFont="1" applyBorder="1" applyAlignment="1" applyProtection="1">
      <alignment horizontal="center" vertical="justify"/>
      <protection locked="0"/>
    </xf>
    <xf numFmtId="49" fontId="2" fillId="0" borderId="12" xfId="0" applyNumberFormat="1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justify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justify" textRotation="90"/>
    </xf>
    <xf numFmtId="0" fontId="2" fillId="0" borderId="12" xfId="0" applyFont="1" applyBorder="1" applyAlignment="1">
      <alignment horizontal="center" vertical="justify" textRotation="90"/>
    </xf>
    <xf numFmtId="0" fontId="7" fillId="0" borderId="12" xfId="0" applyNumberFormat="1" applyFont="1" applyBorder="1" applyAlignment="1">
      <alignment horizontal="center" vertical="justify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9" fillId="0" borderId="12" xfId="0" applyFont="1" applyBorder="1" applyAlignment="1">
      <alignment horizontal="left" vertical="justify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justify" wrapText="1"/>
    </xf>
    <xf numFmtId="0" fontId="7" fillId="0" borderId="12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49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 wrapText="1"/>
    </xf>
    <xf numFmtId="49" fontId="7" fillId="0" borderId="12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5"/>
  <sheetViews>
    <sheetView tabSelected="1" view="pageBreakPreview" zoomScaleNormal="75" zoomScaleSheetLayoutView="100" zoomScalePageLayoutView="0" workbookViewId="0" topLeftCell="A25">
      <selection activeCell="B39" sqref="B39"/>
    </sheetView>
  </sheetViews>
  <sheetFormatPr defaultColWidth="9.25390625" defaultRowHeight="12.75"/>
  <cols>
    <col min="1" max="1" width="13.625" style="1" customWidth="1"/>
    <col min="2" max="2" width="39.375" style="2" customWidth="1"/>
    <col min="3" max="3" width="9.25390625" style="2" customWidth="1"/>
    <col min="4" max="4" width="9.625" style="2" customWidth="1"/>
    <col min="5" max="6" width="10.625" style="2" bestFit="1" customWidth="1"/>
    <col min="7" max="7" width="7.25390625" style="79" customWidth="1"/>
    <col min="8" max="8" width="7.00390625" style="2" customWidth="1"/>
    <col min="9" max="9" width="10.375" style="2" customWidth="1"/>
    <col min="10" max="253" width="9.25390625" style="3" customWidth="1"/>
    <col min="254" max="16384" width="9.25390625" style="4" customWidth="1"/>
  </cols>
  <sheetData>
    <row r="1" spans="1:9" ht="15.75" customHeight="1">
      <c r="A1" s="5"/>
      <c r="B1" s="6"/>
      <c r="C1" s="7"/>
      <c r="D1" s="95" t="s">
        <v>387</v>
      </c>
      <c r="E1" s="95"/>
      <c r="F1" s="95"/>
      <c r="G1" s="95"/>
      <c r="H1" s="95"/>
      <c r="I1" s="95"/>
    </row>
    <row r="2" spans="1:9" ht="21" customHeight="1">
      <c r="A2" s="5"/>
      <c r="B2" s="6"/>
      <c r="C2" s="7"/>
      <c r="D2" s="95" t="s">
        <v>388</v>
      </c>
      <c r="E2" s="95"/>
      <c r="F2" s="95"/>
      <c r="G2" s="95"/>
      <c r="H2" s="95"/>
      <c r="I2" s="95"/>
    </row>
    <row r="3" spans="1:9" ht="15.75" customHeight="1">
      <c r="A3" s="5"/>
      <c r="B3" s="6"/>
      <c r="C3" s="7"/>
      <c r="D3" s="95" t="s">
        <v>0</v>
      </c>
      <c r="E3" s="95"/>
      <c r="F3" s="95"/>
      <c r="G3" s="95"/>
      <c r="H3" s="95"/>
      <c r="I3" s="95"/>
    </row>
    <row r="4" spans="1:9" ht="15.75" customHeight="1">
      <c r="A4" s="5"/>
      <c r="B4" s="6"/>
      <c r="C4" s="7"/>
      <c r="D4" s="95" t="s">
        <v>431</v>
      </c>
      <c r="E4" s="95"/>
      <c r="F4" s="95"/>
      <c r="G4" s="95"/>
      <c r="H4" s="95"/>
      <c r="I4" s="95"/>
    </row>
    <row r="5" spans="1:9" ht="15" customHeight="1">
      <c r="A5" s="5"/>
      <c r="B5" s="6"/>
      <c r="C5" s="8"/>
      <c r="D5" s="8"/>
      <c r="E5" s="8"/>
      <c r="F5" s="9"/>
      <c r="G5" s="74"/>
      <c r="H5" s="8"/>
      <c r="I5" s="6"/>
    </row>
    <row r="6" spans="1:9" ht="18.75" hidden="1">
      <c r="A6" s="5"/>
      <c r="B6" s="6"/>
      <c r="C6" s="8"/>
      <c r="D6" s="8"/>
      <c r="E6" s="8"/>
      <c r="F6" s="8"/>
      <c r="G6" s="75"/>
      <c r="H6" s="8"/>
      <c r="I6" s="6"/>
    </row>
    <row r="7" spans="1:9" ht="18.75" customHeight="1">
      <c r="A7" s="96" t="s">
        <v>1</v>
      </c>
      <c r="B7" s="96"/>
      <c r="C7" s="96"/>
      <c r="D7" s="96"/>
      <c r="E7" s="96"/>
      <c r="F7" s="96"/>
      <c r="G7" s="96"/>
      <c r="H7" s="96"/>
      <c r="I7" s="96"/>
    </row>
    <row r="8" spans="1:9" ht="19.5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</row>
    <row r="9" spans="1:9" ht="20.25" customHeight="1">
      <c r="A9" s="96" t="s">
        <v>432</v>
      </c>
      <c r="B9" s="96"/>
      <c r="C9" s="96"/>
      <c r="D9" s="96"/>
      <c r="E9" s="96"/>
      <c r="F9" s="96"/>
      <c r="G9" s="96"/>
      <c r="H9" s="96"/>
      <c r="I9" s="96"/>
    </row>
    <row r="10" spans="1:9" ht="15.75" customHeight="1">
      <c r="A10" s="96" t="s">
        <v>3</v>
      </c>
      <c r="B10" s="96"/>
      <c r="C10" s="96"/>
      <c r="D10" s="96"/>
      <c r="E10" s="96"/>
      <c r="F10" s="96"/>
      <c r="G10" s="96"/>
      <c r="H10" s="96"/>
      <c r="I10" s="96"/>
    </row>
    <row r="11" spans="1:9" ht="15.75" customHeight="1">
      <c r="A11" s="62"/>
      <c r="B11" s="62"/>
      <c r="C11" s="62"/>
      <c r="D11" s="62"/>
      <c r="E11" s="62"/>
      <c r="F11" s="62"/>
      <c r="G11" s="76"/>
      <c r="H11" s="62"/>
      <c r="I11" s="62"/>
    </row>
    <row r="12" spans="1:9" ht="16.5" customHeight="1">
      <c r="A12" s="97" t="s">
        <v>4</v>
      </c>
      <c r="B12" s="98" t="s">
        <v>5</v>
      </c>
      <c r="C12" s="98" t="s">
        <v>6</v>
      </c>
      <c r="D12" s="98"/>
      <c r="E12" s="98"/>
      <c r="F12" s="98"/>
      <c r="G12" s="98"/>
      <c r="H12" s="98"/>
      <c r="I12" s="98"/>
    </row>
    <row r="13" spans="1:9" ht="33.75" customHeight="1">
      <c r="A13" s="97"/>
      <c r="B13" s="97"/>
      <c r="C13" s="99" t="s">
        <v>7</v>
      </c>
      <c r="D13" s="98" t="s">
        <v>8</v>
      </c>
      <c r="E13" s="98"/>
      <c r="F13" s="98"/>
      <c r="G13" s="98" t="s">
        <v>9</v>
      </c>
      <c r="H13" s="98"/>
      <c r="I13" s="98"/>
    </row>
    <row r="14" spans="1:9" ht="70.5" customHeight="1">
      <c r="A14" s="97"/>
      <c r="B14" s="97"/>
      <c r="C14" s="99"/>
      <c r="D14" s="20" t="s">
        <v>427</v>
      </c>
      <c r="E14" s="20" t="s">
        <v>425</v>
      </c>
      <c r="F14" s="20" t="s">
        <v>426</v>
      </c>
      <c r="G14" s="20" t="s">
        <v>10</v>
      </c>
      <c r="H14" s="20" t="s">
        <v>425</v>
      </c>
      <c r="I14" s="20" t="s">
        <v>426</v>
      </c>
    </row>
    <row r="15" spans="1:9" ht="15" customHeight="1">
      <c r="A15" s="100" t="s">
        <v>11</v>
      </c>
      <c r="B15" s="100"/>
      <c r="C15" s="100"/>
      <c r="D15" s="100"/>
      <c r="E15" s="100"/>
      <c r="F15" s="100"/>
      <c r="G15" s="100"/>
      <c r="H15" s="100"/>
      <c r="I15" s="100"/>
    </row>
    <row r="16" spans="1:9" ht="34.5" customHeight="1">
      <c r="A16" s="22" t="s">
        <v>170</v>
      </c>
      <c r="B16" s="30" t="s">
        <v>12</v>
      </c>
      <c r="C16" s="66">
        <f>+D16+G16</f>
        <v>250</v>
      </c>
      <c r="D16" s="68">
        <f>SUM(E16:F16)</f>
        <v>200</v>
      </c>
      <c r="E16" s="66">
        <v>130</v>
      </c>
      <c r="F16" s="66">
        <v>70</v>
      </c>
      <c r="G16" s="58">
        <f>SUM(H16:I16)</f>
        <v>50</v>
      </c>
      <c r="H16" s="36">
        <v>33</v>
      </c>
      <c r="I16" s="36">
        <v>17</v>
      </c>
    </row>
    <row r="17" spans="1:9" ht="35.25" customHeight="1">
      <c r="A17" s="22" t="s">
        <v>171</v>
      </c>
      <c r="B17" s="21" t="s">
        <v>13</v>
      </c>
      <c r="C17" s="66">
        <f aca="true" t="shared" si="0" ref="C17:C40">+D17+G17</f>
        <v>150</v>
      </c>
      <c r="D17" s="68">
        <f aca="true" t="shared" si="1" ref="D17:D40">SUM(E17:F17)</f>
        <v>120</v>
      </c>
      <c r="E17" s="66">
        <v>78</v>
      </c>
      <c r="F17" s="66">
        <v>42</v>
      </c>
      <c r="G17" s="58">
        <f aca="true" t="shared" si="2" ref="G17:G40">SUM(H17:I17)</f>
        <v>30</v>
      </c>
      <c r="H17" s="36">
        <v>20</v>
      </c>
      <c r="I17" s="36">
        <v>10</v>
      </c>
    </row>
    <row r="18" spans="1:9" ht="18.75">
      <c r="A18" s="22" t="s">
        <v>172</v>
      </c>
      <c r="B18" s="21" t="s">
        <v>14</v>
      </c>
      <c r="C18" s="66">
        <f t="shared" si="0"/>
        <v>150</v>
      </c>
      <c r="D18" s="68">
        <f t="shared" si="1"/>
        <v>130</v>
      </c>
      <c r="E18" s="66">
        <v>85</v>
      </c>
      <c r="F18" s="66">
        <v>45</v>
      </c>
      <c r="G18" s="58">
        <f t="shared" si="2"/>
        <v>20</v>
      </c>
      <c r="H18" s="36">
        <v>13</v>
      </c>
      <c r="I18" s="36">
        <v>7</v>
      </c>
    </row>
    <row r="19" spans="1:9" ht="18.75">
      <c r="A19" s="22" t="s">
        <v>173</v>
      </c>
      <c r="B19" s="21" t="s">
        <v>15</v>
      </c>
      <c r="C19" s="66">
        <f t="shared" si="0"/>
        <v>30</v>
      </c>
      <c r="D19" s="68">
        <f t="shared" si="1"/>
        <v>20</v>
      </c>
      <c r="E19" s="66">
        <v>15</v>
      </c>
      <c r="F19" s="66">
        <v>5</v>
      </c>
      <c r="G19" s="58">
        <f t="shared" si="2"/>
        <v>10</v>
      </c>
      <c r="H19" s="36">
        <v>5</v>
      </c>
      <c r="I19" s="36">
        <v>5</v>
      </c>
    </row>
    <row r="20" spans="1:9" ht="18.75">
      <c r="A20" s="22" t="s">
        <v>174</v>
      </c>
      <c r="B20" s="21" t="s">
        <v>16</v>
      </c>
      <c r="C20" s="66">
        <f t="shared" si="0"/>
        <v>240</v>
      </c>
      <c r="D20" s="68">
        <f t="shared" si="1"/>
        <v>200</v>
      </c>
      <c r="E20" s="66">
        <v>130</v>
      </c>
      <c r="F20" s="66">
        <v>70</v>
      </c>
      <c r="G20" s="58">
        <f t="shared" si="2"/>
        <v>40</v>
      </c>
      <c r="H20" s="36">
        <v>26</v>
      </c>
      <c r="I20" s="36">
        <v>14</v>
      </c>
    </row>
    <row r="21" spans="1:9" ht="18.75">
      <c r="A21" s="22" t="s">
        <v>175</v>
      </c>
      <c r="B21" s="21" t="s">
        <v>17</v>
      </c>
      <c r="C21" s="66">
        <f t="shared" si="0"/>
        <v>50</v>
      </c>
      <c r="D21" s="68">
        <f t="shared" si="1"/>
        <v>40</v>
      </c>
      <c r="E21" s="66">
        <v>26</v>
      </c>
      <c r="F21" s="66">
        <v>14</v>
      </c>
      <c r="G21" s="58">
        <f t="shared" si="2"/>
        <v>10</v>
      </c>
      <c r="H21" s="36">
        <v>7</v>
      </c>
      <c r="I21" s="36">
        <v>3</v>
      </c>
    </row>
    <row r="22" spans="1:9" ht="37.5">
      <c r="A22" s="22" t="s">
        <v>176</v>
      </c>
      <c r="B22" s="21" t="s">
        <v>18</v>
      </c>
      <c r="C22" s="66">
        <f t="shared" si="0"/>
        <v>50</v>
      </c>
      <c r="D22" s="68">
        <f t="shared" si="1"/>
        <v>40</v>
      </c>
      <c r="E22" s="66">
        <v>26</v>
      </c>
      <c r="F22" s="66">
        <v>14</v>
      </c>
      <c r="G22" s="58">
        <f t="shared" si="2"/>
        <v>10</v>
      </c>
      <c r="H22" s="36">
        <v>7</v>
      </c>
      <c r="I22" s="36">
        <v>3</v>
      </c>
    </row>
    <row r="23" spans="1:9" ht="18.75">
      <c r="A23" s="22" t="s">
        <v>177</v>
      </c>
      <c r="B23" s="21" t="s">
        <v>19</v>
      </c>
      <c r="C23" s="66">
        <f t="shared" si="0"/>
        <v>300</v>
      </c>
      <c r="D23" s="68">
        <f t="shared" si="1"/>
        <v>200</v>
      </c>
      <c r="E23" s="66">
        <v>130</v>
      </c>
      <c r="F23" s="66">
        <v>70</v>
      </c>
      <c r="G23" s="58">
        <f t="shared" si="2"/>
        <v>100</v>
      </c>
      <c r="H23" s="36">
        <v>65</v>
      </c>
      <c r="I23" s="36">
        <v>35</v>
      </c>
    </row>
    <row r="24" spans="1:9" ht="18.75">
      <c r="A24" s="22" t="s">
        <v>178</v>
      </c>
      <c r="B24" s="21" t="s">
        <v>20</v>
      </c>
      <c r="C24" s="66">
        <f t="shared" si="0"/>
        <v>410</v>
      </c>
      <c r="D24" s="68">
        <f t="shared" si="1"/>
        <v>390</v>
      </c>
      <c r="E24" s="66">
        <v>254</v>
      </c>
      <c r="F24" s="66">
        <v>136</v>
      </c>
      <c r="G24" s="58">
        <f t="shared" si="2"/>
        <v>20</v>
      </c>
      <c r="H24" s="36">
        <v>13</v>
      </c>
      <c r="I24" s="36">
        <v>7</v>
      </c>
    </row>
    <row r="25" spans="1:9" ht="18.75">
      <c r="A25" s="22" t="s">
        <v>179</v>
      </c>
      <c r="B25" s="21" t="s">
        <v>21</v>
      </c>
      <c r="C25" s="66">
        <f t="shared" si="0"/>
        <v>195</v>
      </c>
      <c r="D25" s="68">
        <f t="shared" si="1"/>
        <v>180</v>
      </c>
      <c r="E25" s="66">
        <v>117</v>
      </c>
      <c r="F25" s="66">
        <v>63</v>
      </c>
      <c r="G25" s="58">
        <f t="shared" si="2"/>
        <v>15</v>
      </c>
      <c r="H25" s="36">
        <v>10</v>
      </c>
      <c r="I25" s="36">
        <v>5</v>
      </c>
    </row>
    <row r="26" spans="1:9" ht="18.75">
      <c r="A26" s="22" t="s">
        <v>180</v>
      </c>
      <c r="B26" s="21" t="s">
        <v>22</v>
      </c>
      <c r="C26" s="66">
        <f t="shared" si="0"/>
        <v>400</v>
      </c>
      <c r="D26" s="68">
        <f t="shared" si="1"/>
        <v>360</v>
      </c>
      <c r="E26" s="66">
        <v>234</v>
      </c>
      <c r="F26" s="66">
        <v>126</v>
      </c>
      <c r="G26" s="58">
        <f t="shared" si="2"/>
        <v>40</v>
      </c>
      <c r="H26" s="36">
        <v>26</v>
      </c>
      <c r="I26" s="36">
        <v>14</v>
      </c>
    </row>
    <row r="27" spans="1:9" ht="18.75">
      <c r="A27" s="22" t="s">
        <v>181</v>
      </c>
      <c r="B27" s="21" t="s">
        <v>23</v>
      </c>
      <c r="C27" s="66">
        <f t="shared" si="0"/>
        <v>135</v>
      </c>
      <c r="D27" s="68">
        <f t="shared" si="1"/>
        <v>115</v>
      </c>
      <c r="E27" s="66">
        <v>75</v>
      </c>
      <c r="F27" s="66">
        <v>40</v>
      </c>
      <c r="G27" s="58">
        <f t="shared" si="2"/>
        <v>20</v>
      </c>
      <c r="H27" s="36">
        <v>13</v>
      </c>
      <c r="I27" s="36">
        <v>7</v>
      </c>
    </row>
    <row r="28" spans="1:9" ht="18.75">
      <c r="A28" s="22" t="s">
        <v>182</v>
      </c>
      <c r="B28" s="21" t="s">
        <v>24</v>
      </c>
      <c r="C28" s="66">
        <f t="shared" si="0"/>
        <v>88</v>
      </c>
      <c r="D28" s="68">
        <f t="shared" si="1"/>
        <v>68</v>
      </c>
      <c r="E28" s="66">
        <v>44</v>
      </c>
      <c r="F28" s="66">
        <v>24</v>
      </c>
      <c r="G28" s="58">
        <f t="shared" si="2"/>
        <v>20</v>
      </c>
      <c r="H28" s="36">
        <v>13</v>
      </c>
      <c r="I28" s="36">
        <v>7</v>
      </c>
    </row>
    <row r="29" spans="1:9" ht="18.75">
      <c r="A29" s="22" t="s">
        <v>183</v>
      </c>
      <c r="B29" s="21" t="s">
        <v>25</v>
      </c>
      <c r="C29" s="66">
        <f t="shared" si="0"/>
        <v>110</v>
      </c>
      <c r="D29" s="68">
        <f t="shared" si="1"/>
        <v>90</v>
      </c>
      <c r="E29" s="66">
        <v>58</v>
      </c>
      <c r="F29" s="66">
        <v>32</v>
      </c>
      <c r="G29" s="58">
        <f t="shared" si="2"/>
        <v>20</v>
      </c>
      <c r="H29" s="36">
        <v>13</v>
      </c>
      <c r="I29" s="36">
        <v>7</v>
      </c>
    </row>
    <row r="30" spans="1:9" ht="18.75">
      <c r="A30" s="22" t="s">
        <v>184</v>
      </c>
      <c r="B30" s="21" t="s">
        <v>26</v>
      </c>
      <c r="C30" s="66">
        <f t="shared" si="0"/>
        <v>40</v>
      </c>
      <c r="D30" s="68">
        <f>SUM(E30:F30)</f>
        <v>20</v>
      </c>
      <c r="E30" s="66">
        <v>13</v>
      </c>
      <c r="F30" s="66">
        <v>7</v>
      </c>
      <c r="G30" s="58">
        <f t="shared" si="2"/>
        <v>20</v>
      </c>
      <c r="H30" s="36">
        <v>13</v>
      </c>
      <c r="I30" s="36">
        <v>7</v>
      </c>
    </row>
    <row r="31" spans="1:9" ht="18.75">
      <c r="A31" s="22" t="s">
        <v>185</v>
      </c>
      <c r="B31" s="21" t="s">
        <v>27</v>
      </c>
      <c r="C31" s="66">
        <f t="shared" si="0"/>
        <v>45</v>
      </c>
      <c r="D31" s="68">
        <f t="shared" si="1"/>
        <v>45</v>
      </c>
      <c r="E31" s="66">
        <v>29</v>
      </c>
      <c r="F31" s="66">
        <v>16</v>
      </c>
      <c r="G31" s="58">
        <f t="shared" si="2"/>
        <v>0</v>
      </c>
      <c r="H31" s="36"/>
      <c r="I31" s="36"/>
    </row>
    <row r="32" spans="1:9" ht="18.75">
      <c r="A32" s="22" t="s">
        <v>186</v>
      </c>
      <c r="B32" s="21" t="s">
        <v>28</v>
      </c>
      <c r="C32" s="66">
        <f t="shared" si="0"/>
        <v>425</v>
      </c>
      <c r="D32" s="68">
        <f t="shared" si="1"/>
        <v>410</v>
      </c>
      <c r="E32" s="66">
        <v>410</v>
      </c>
      <c r="F32" s="66"/>
      <c r="G32" s="58">
        <f t="shared" si="2"/>
        <v>15</v>
      </c>
      <c r="H32" s="36">
        <v>15</v>
      </c>
      <c r="I32" s="36"/>
    </row>
    <row r="33" spans="1:9" ht="18.75">
      <c r="A33" s="22" t="s">
        <v>187</v>
      </c>
      <c r="B33" s="21" t="s">
        <v>29</v>
      </c>
      <c r="C33" s="66">
        <f t="shared" si="0"/>
        <v>80</v>
      </c>
      <c r="D33" s="68">
        <v>60</v>
      </c>
      <c r="E33" s="66"/>
      <c r="F33" s="66">
        <v>60</v>
      </c>
      <c r="G33" s="58">
        <f t="shared" si="2"/>
        <v>20</v>
      </c>
      <c r="H33" s="36"/>
      <c r="I33" s="36">
        <v>20</v>
      </c>
    </row>
    <row r="34" spans="1:254" s="10" customFormat="1" ht="54" customHeight="1">
      <c r="A34" s="22" t="s">
        <v>188</v>
      </c>
      <c r="B34" s="38" t="s">
        <v>30</v>
      </c>
      <c r="C34" s="66">
        <f t="shared" si="0"/>
        <v>720</v>
      </c>
      <c r="D34" s="68">
        <f t="shared" si="1"/>
        <v>513</v>
      </c>
      <c r="E34" s="66">
        <v>333</v>
      </c>
      <c r="F34" s="66">
        <v>180</v>
      </c>
      <c r="G34" s="58">
        <f t="shared" si="2"/>
        <v>207</v>
      </c>
      <c r="H34" s="65">
        <v>135</v>
      </c>
      <c r="I34" s="65">
        <v>72</v>
      </c>
      <c r="K34" s="3"/>
      <c r="L34" s="3"/>
      <c r="M34" s="3"/>
      <c r="N34" s="3"/>
      <c r="IT34" s="11"/>
    </row>
    <row r="35" spans="1:254" s="10" customFormat="1" ht="54.75" customHeight="1">
      <c r="A35" s="22" t="s">
        <v>188</v>
      </c>
      <c r="B35" s="38" t="s">
        <v>31</v>
      </c>
      <c r="C35" s="66">
        <f t="shared" si="0"/>
        <v>20</v>
      </c>
      <c r="D35" s="68">
        <f t="shared" si="1"/>
        <v>10</v>
      </c>
      <c r="E35" s="66">
        <v>7</v>
      </c>
      <c r="F35" s="66">
        <v>3</v>
      </c>
      <c r="G35" s="58">
        <f t="shared" si="2"/>
        <v>10</v>
      </c>
      <c r="H35" s="65">
        <v>7</v>
      </c>
      <c r="I35" s="65">
        <v>3</v>
      </c>
      <c r="K35" s="3"/>
      <c r="L35" s="3"/>
      <c r="M35" s="3"/>
      <c r="N35" s="3"/>
      <c r="IT35" s="11"/>
    </row>
    <row r="36" spans="1:254" s="10" customFormat="1" ht="59.25" customHeight="1">
      <c r="A36" s="22" t="s">
        <v>188</v>
      </c>
      <c r="B36" s="38" t="s">
        <v>32</v>
      </c>
      <c r="C36" s="66">
        <f t="shared" si="0"/>
        <v>15</v>
      </c>
      <c r="D36" s="68">
        <f t="shared" si="1"/>
        <v>15</v>
      </c>
      <c r="E36" s="66">
        <v>10</v>
      </c>
      <c r="F36" s="66">
        <v>5</v>
      </c>
      <c r="G36" s="58"/>
      <c r="H36" s="65"/>
      <c r="I36" s="65"/>
      <c r="K36" s="3"/>
      <c r="L36" s="3"/>
      <c r="M36" s="3"/>
      <c r="N36" s="3"/>
      <c r="IT36" s="11"/>
    </row>
    <row r="37" spans="1:9" ht="18.75">
      <c r="A37" s="22" t="s">
        <v>189</v>
      </c>
      <c r="B37" s="21" t="s">
        <v>33</v>
      </c>
      <c r="C37" s="66">
        <f t="shared" si="0"/>
        <v>740</v>
      </c>
      <c r="D37" s="68">
        <f t="shared" si="1"/>
        <v>640</v>
      </c>
      <c r="E37" s="66">
        <v>416</v>
      </c>
      <c r="F37" s="66">
        <v>224</v>
      </c>
      <c r="G37" s="58">
        <f t="shared" si="2"/>
        <v>100</v>
      </c>
      <c r="H37" s="36">
        <v>65</v>
      </c>
      <c r="I37" s="36">
        <v>35</v>
      </c>
    </row>
    <row r="38" spans="1:9" ht="56.25">
      <c r="A38" s="23" t="s">
        <v>190</v>
      </c>
      <c r="B38" s="24" t="s">
        <v>34</v>
      </c>
      <c r="C38" s="66">
        <f t="shared" si="0"/>
        <v>85</v>
      </c>
      <c r="D38" s="68">
        <f t="shared" si="1"/>
        <v>75</v>
      </c>
      <c r="E38" s="66">
        <v>49</v>
      </c>
      <c r="F38" s="66">
        <v>26</v>
      </c>
      <c r="G38" s="58">
        <f t="shared" si="2"/>
        <v>10</v>
      </c>
      <c r="H38" s="36">
        <v>7</v>
      </c>
      <c r="I38" s="36">
        <v>3</v>
      </c>
    </row>
    <row r="39" spans="1:9" ht="60.75" customHeight="1">
      <c r="A39" s="23" t="s">
        <v>191</v>
      </c>
      <c r="B39" s="24" t="s">
        <v>35</v>
      </c>
      <c r="C39" s="66">
        <f t="shared" si="0"/>
        <v>85</v>
      </c>
      <c r="D39" s="68">
        <f t="shared" si="1"/>
        <v>75</v>
      </c>
      <c r="E39" s="66">
        <v>49</v>
      </c>
      <c r="F39" s="66">
        <v>26</v>
      </c>
      <c r="G39" s="58">
        <f t="shared" si="2"/>
        <v>10</v>
      </c>
      <c r="H39" s="36">
        <v>7</v>
      </c>
      <c r="I39" s="36">
        <v>3</v>
      </c>
    </row>
    <row r="40" spans="1:9" ht="42.75" customHeight="1">
      <c r="A40" s="23" t="s">
        <v>168</v>
      </c>
      <c r="B40" s="23" t="s">
        <v>169</v>
      </c>
      <c r="C40" s="66">
        <f t="shared" si="0"/>
        <v>321</v>
      </c>
      <c r="D40" s="68">
        <f t="shared" si="1"/>
        <v>310</v>
      </c>
      <c r="E40" s="66">
        <v>202</v>
      </c>
      <c r="F40" s="66">
        <v>108</v>
      </c>
      <c r="G40" s="58">
        <f t="shared" si="2"/>
        <v>11</v>
      </c>
      <c r="H40" s="36">
        <v>7</v>
      </c>
      <c r="I40" s="36">
        <v>4</v>
      </c>
    </row>
    <row r="41" spans="1:9" ht="16.5" customHeight="1">
      <c r="A41" s="63"/>
      <c r="B41" s="39" t="s">
        <v>37</v>
      </c>
      <c r="C41" s="47">
        <f>SUM(C16:C40)</f>
        <v>5134</v>
      </c>
      <c r="D41" s="47">
        <f aca="true" t="shared" si="3" ref="D41:I41">SUM(D16:D40)</f>
        <v>4326</v>
      </c>
      <c r="E41" s="47">
        <f t="shared" si="3"/>
        <v>2920</v>
      </c>
      <c r="F41" s="47">
        <f t="shared" si="3"/>
        <v>1406</v>
      </c>
      <c r="G41" s="47">
        <f>SUM(G16:G40)</f>
        <v>808</v>
      </c>
      <c r="H41" s="47">
        <f t="shared" si="3"/>
        <v>520</v>
      </c>
      <c r="I41" s="47">
        <f t="shared" si="3"/>
        <v>288</v>
      </c>
    </row>
    <row r="42" spans="1:9" ht="56.25">
      <c r="A42" s="19"/>
      <c r="B42" s="31" t="s">
        <v>422</v>
      </c>
      <c r="C42" s="36">
        <v>51</v>
      </c>
      <c r="D42" s="58"/>
      <c r="E42" s="36"/>
      <c r="F42" s="36"/>
      <c r="G42" s="58"/>
      <c r="H42" s="36"/>
      <c r="I42" s="36"/>
    </row>
    <row r="43" spans="1:9" ht="55.5" customHeight="1">
      <c r="A43" s="19"/>
      <c r="B43" s="21" t="s">
        <v>396</v>
      </c>
      <c r="C43" s="36">
        <v>51</v>
      </c>
      <c r="D43" s="58"/>
      <c r="E43" s="36"/>
      <c r="F43" s="36"/>
      <c r="G43" s="58"/>
      <c r="H43" s="36"/>
      <c r="I43" s="36"/>
    </row>
    <row r="44" spans="1:10" ht="93.75">
      <c r="A44" s="19"/>
      <c r="B44" s="91" t="s">
        <v>407</v>
      </c>
      <c r="C44" s="36">
        <v>26</v>
      </c>
      <c r="D44" s="58"/>
      <c r="E44" s="36"/>
      <c r="F44" s="36"/>
      <c r="G44" s="58"/>
      <c r="H44" s="36"/>
      <c r="I44" s="36"/>
      <c r="J44" s="70"/>
    </row>
    <row r="45" spans="1:10" ht="72.75" customHeight="1">
      <c r="A45" s="19"/>
      <c r="B45" s="21" t="s">
        <v>36</v>
      </c>
      <c r="C45" s="36">
        <v>102</v>
      </c>
      <c r="D45" s="58"/>
      <c r="E45" s="36"/>
      <c r="F45" s="36"/>
      <c r="G45" s="58"/>
      <c r="H45" s="36"/>
      <c r="I45" s="36"/>
      <c r="J45" s="70"/>
    </row>
    <row r="46" spans="1:9" ht="18.75">
      <c r="A46" s="19"/>
      <c r="B46" s="39" t="s">
        <v>7</v>
      </c>
      <c r="C46" s="47">
        <f>SUM(C41:C45)</f>
        <v>5364</v>
      </c>
      <c r="D46" s="47"/>
      <c r="E46" s="47"/>
      <c r="F46" s="47"/>
      <c r="G46" s="36"/>
      <c r="H46" s="47"/>
      <c r="I46" s="47"/>
    </row>
    <row r="47" spans="1:9" ht="15.75" customHeight="1">
      <c r="A47" s="101" t="s">
        <v>38</v>
      </c>
      <c r="B47" s="101"/>
      <c r="C47" s="101"/>
      <c r="D47" s="101"/>
      <c r="E47" s="101"/>
      <c r="F47" s="101"/>
      <c r="G47" s="101"/>
      <c r="H47" s="101"/>
      <c r="I47" s="101"/>
    </row>
    <row r="48" spans="1:9" ht="18.75">
      <c r="A48" s="22" t="s">
        <v>196</v>
      </c>
      <c r="B48" s="21" t="s">
        <v>39</v>
      </c>
      <c r="C48" s="66">
        <f aca="true" t="shared" si="4" ref="C48:C70">+D48+G48</f>
        <v>20</v>
      </c>
      <c r="D48" s="36">
        <f>SUM(E48:F48)</f>
        <v>20</v>
      </c>
      <c r="E48" s="36">
        <v>13</v>
      </c>
      <c r="F48" s="36">
        <v>7</v>
      </c>
      <c r="G48" s="58"/>
      <c r="H48" s="36"/>
      <c r="I48" s="36"/>
    </row>
    <row r="49" spans="1:9" ht="18.75">
      <c r="A49" s="22" t="s">
        <v>197</v>
      </c>
      <c r="B49" s="21" t="s">
        <v>40</v>
      </c>
      <c r="C49" s="66">
        <f t="shared" si="4"/>
        <v>30</v>
      </c>
      <c r="D49" s="36">
        <f aca="true" t="shared" si="5" ref="D49:D70">SUM(E49:F49)</f>
        <v>30</v>
      </c>
      <c r="E49" s="36">
        <v>20</v>
      </c>
      <c r="F49" s="36">
        <v>10</v>
      </c>
      <c r="G49" s="58"/>
      <c r="H49" s="36"/>
      <c r="I49" s="36"/>
    </row>
    <row r="50" spans="1:9" ht="18.75">
      <c r="A50" s="22" t="s">
        <v>198</v>
      </c>
      <c r="B50" s="21" t="s">
        <v>41</v>
      </c>
      <c r="C50" s="66">
        <f t="shared" si="4"/>
        <v>80</v>
      </c>
      <c r="D50" s="36">
        <f t="shared" si="5"/>
        <v>80</v>
      </c>
      <c r="E50" s="36">
        <v>52</v>
      </c>
      <c r="F50" s="36">
        <v>28</v>
      </c>
      <c r="G50" s="58"/>
      <c r="H50" s="36"/>
      <c r="I50" s="36"/>
    </row>
    <row r="51" spans="1:9" ht="18.75">
      <c r="A51" s="22" t="s">
        <v>199</v>
      </c>
      <c r="B51" s="21" t="s">
        <v>42</v>
      </c>
      <c r="C51" s="66">
        <f t="shared" si="4"/>
        <v>35</v>
      </c>
      <c r="D51" s="36">
        <f t="shared" si="5"/>
        <v>35</v>
      </c>
      <c r="E51" s="36">
        <v>23</v>
      </c>
      <c r="F51" s="36">
        <v>12</v>
      </c>
      <c r="G51" s="58"/>
      <c r="H51" s="36"/>
      <c r="I51" s="36"/>
    </row>
    <row r="52" spans="1:9" ht="18.75">
      <c r="A52" s="22" t="s">
        <v>200</v>
      </c>
      <c r="B52" s="21" t="s">
        <v>43</v>
      </c>
      <c r="C52" s="66">
        <f t="shared" si="4"/>
        <v>80</v>
      </c>
      <c r="D52" s="36">
        <f t="shared" si="5"/>
        <v>80</v>
      </c>
      <c r="E52" s="36">
        <v>80</v>
      </c>
      <c r="F52" s="36">
        <v>0</v>
      </c>
      <c r="G52" s="58"/>
      <c r="H52" s="36"/>
      <c r="I52" s="36"/>
    </row>
    <row r="53" spans="1:11" ht="18.75">
      <c r="A53" s="22" t="s">
        <v>200</v>
      </c>
      <c r="B53" s="21" t="s">
        <v>44</v>
      </c>
      <c r="C53" s="66">
        <f t="shared" si="4"/>
        <v>35</v>
      </c>
      <c r="D53" s="36">
        <f t="shared" si="5"/>
        <v>35</v>
      </c>
      <c r="E53" s="36"/>
      <c r="F53" s="36">
        <v>35</v>
      </c>
      <c r="G53" s="58"/>
      <c r="H53" s="36"/>
      <c r="I53" s="36"/>
      <c r="K53" s="70"/>
    </row>
    <row r="54" spans="1:9" ht="18.75">
      <c r="A54" s="22" t="s">
        <v>201</v>
      </c>
      <c r="B54" s="21" t="s">
        <v>45</v>
      </c>
      <c r="C54" s="66">
        <f t="shared" si="4"/>
        <v>82</v>
      </c>
      <c r="D54" s="36">
        <f t="shared" si="5"/>
        <v>82</v>
      </c>
      <c r="E54" s="36">
        <v>53</v>
      </c>
      <c r="F54" s="36">
        <v>29</v>
      </c>
      <c r="G54" s="58"/>
      <c r="H54" s="36"/>
      <c r="I54" s="36"/>
    </row>
    <row r="55" spans="1:9" ht="18" customHeight="1">
      <c r="A55" s="22" t="s">
        <v>202</v>
      </c>
      <c r="B55" s="21" t="s">
        <v>46</v>
      </c>
      <c r="C55" s="66">
        <f t="shared" si="4"/>
        <v>85</v>
      </c>
      <c r="D55" s="36">
        <f>SUM(E55:F55)</f>
        <v>85</v>
      </c>
      <c r="E55" s="36">
        <v>55</v>
      </c>
      <c r="F55" s="36">
        <v>30</v>
      </c>
      <c r="G55" s="58"/>
      <c r="H55" s="36"/>
      <c r="I55" s="36"/>
    </row>
    <row r="56" spans="1:9" ht="21" customHeight="1">
      <c r="A56" s="22" t="s">
        <v>203</v>
      </c>
      <c r="B56" s="21" t="s">
        <v>47</v>
      </c>
      <c r="C56" s="66">
        <f t="shared" si="4"/>
        <v>45</v>
      </c>
      <c r="D56" s="36">
        <f t="shared" si="5"/>
        <v>45</v>
      </c>
      <c r="E56" s="36">
        <v>29</v>
      </c>
      <c r="F56" s="36">
        <v>16</v>
      </c>
      <c r="G56" s="58"/>
      <c r="H56" s="36"/>
      <c r="I56" s="36"/>
    </row>
    <row r="57" spans="1:9" ht="23.25" customHeight="1">
      <c r="A57" s="23" t="s">
        <v>204</v>
      </c>
      <c r="B57" s="24" t="s">
        <v>48</v>
      </c>
      <c r="C57" s="66">
        <f t="shared" si="4"/>
        <v>10</v>
      </c>
      <c r="D57" s="36">
        <f t="shared" si="5"/>
        <v>10</v>
      </c>
      <c r="E57" s="36">
        <v>7</v>
      </c>
      <c r="F57" s="36">
        <v>3</v>
      </c>
      <c r="G57" s="58"/>
      <c r="H57" s="36"/>
      <c r="I57" s="36"/>
    </row>
    <row r="58" spans="1:9" ht="38.25" customHeight="1">
      <c r="A58" s="23" t="s">
        <v>205</v>
      </c>
      <c r="B58" s="21" t="s">
        <v>49</v>
      </c>
      <c r="C58" s="66">
        <f t="shared" si="4"/>
        <v>25</v>
      </c>
      <c r="D58" s="36">
        <f t="shared" si="5"/>
        <v>25</v>
      </c>
      <c r="E58" s="36">
        <v>16</v>
      </c>
      <c r="F58" s="36">
        <v>9</v>
      </c>
      <c r="G58" s="58"/>
      <c r="H58" s="36"/>
      <c r="I58" s="36"/>
    </row>
    <row r="59" spans="1:9" ht="33.75" customHeight="1">
      <c r="A59" s="23" t="s">
        <v>205</v>
      </c>
      <c r="B59" s="21" t="s">
        <v>50</v>
      </c>
      <c r="C59" s="66">
        <f t="shared" si="4"/>
        <v>5</v>
      </c>
      <c r="D59" s="36">
        <f t="shared" si="5"/>
        <v>5</v>
      </c>
      <c r="E59" s="36">
        <v>3</v>
      </c>
      <c r="F59" s="36">
        <v>2</v>
      </c>
      <c r="G59" s="58"/>
      <c r="H59" s="36"/>
      <c r="I59" s="36"/>
    </row>
    <row r="60" spans="1:9" ht="36.75" customHeight="1">
      <c r="A60" s="23" t="s">
        <v>205</v>
      </c>
      <c r="B60" s="21" t="s">
        <v>51</v>
      </c>
      <c r="C60" s="66">
        <f t="shared" si="4"/>
        <v>5</v>
      </c>
      <c r="D60" s="36">
        <f>SUM(E60:F60)</f>
        <v>5</v>
      </c>
      <c r="E60" s="36">
        <v>3</v>
      </c>
      <c r="F60" s="36">
        <v>2</v>
      </c>
      <c r="G60" s="58"/>
      <c r="H60" s="36"/>
      <c r="I60" s="36"/>
    </row>
    <row r="61" spans="1:9" ht="36.75" customHeight="1">
      <c r="A61" s="23" t="s">
        <v>205</v>
      </c>
      <c r="B61" s="21" t="s">
        <v>52</v>
      </c>
      <c r="C61" s="66">
        <f t="shared" si="4"/>
        <v>4</v>
      </c>
      <c r="D61" s="36">
        <f t="shared" si="5"/>
        <v>4</v>
      </c>
      <c r="E61" s="36">
        <v>3</v>
      </c>
      <c r="F61" s="36">
        <v>1</v>
      </c>
      <c r="G61" s="58"/>
      <c r="H61" s="36"/>
      <c r="I61" s="36"/>
    </row>
    <row r="62" spans="1:9" ht="36.75" customHeight="1">
      <c r="A62" s="23" t="s">
        <v>205</v>
      </c>
      <c r="B62" s="21" t="s">
        <v>53</v>
      </c>
      <c r="C62" s="66">
        <f t="shared" si="4"/>
        <v>5</v>
      </c>
      <c r="D62" s="36">
        <f t="shared" si="5"/>
        <v>5</v>
      </c>
      <c r="E62" s="36">
        <v>3</v>
      </c>
      <c r="F62" s="36">
        <v>2</v>
      </c>
      <c r="G62" s="58"/>
      <c r="H62" s="36"/>
      <c r="I62" s="36"/>
    </row>
    <row r="63" spans="1:9" ht="36.75" customHeight="1">
      <c r="A63" s="23" t="s">
        <v>205</v>
      </c>
      <c r="B63" s="21" t="s">
        <v>54</v>
      </c>
      <c r="C63" s="66">
        <f t="shared" si="4"/>
        <v>8</v>
      </c>
      <c r="D63" s="36">
        <f t="shared" si="5"/>
        <v>8</v>
      </c>
      <c r="E63" s="36">
        <v>5</v>
      </c>
      <c r="F63" s="36">
        <v>3</v>
      </c>
      <c r="G63" s="58"/>
      <c r="H63" s="36"/>
      <c r="I63" s="36"/>
    </row>
    <row r="64" spans="1:9" ht="34.5" customHeight="1">
      <c r="A64" s="23" t="s">
        <v>205</v>
      </c>
      <c r="B64" s="21" t="s">
        <v>55</v>
      </c>
      <c r="C64" s="66">
        <f t="shared" si="4"/>
        <v>5</v>
      </c>
      <c r="D64" s="36">
        <f t="shared" si="5"/>
        <v>5</v>
      </c>
      <c r="E64" s="36">
        <v>3</v>
      </c>
      <c r="F64" s="36">
        <v>2</v>
      </c>
      <c r="G64" s="58"/>
      <c r="H64" s="36"/>
      <c r="I64" s="36"/>
    </row>
    <row r="65" spans="1:9" ht="34.5" customHeight="1">
      <c r="A65" s="23" t="s">
        <v>205</v>
      </c>
      <c r="B65" s="21" t="s">
        <v>56</v>
      </c>
      <c r="C65" s="66">
        <f t="shared" si="4"/>
        <v>5</v>
      </c>
      <c r="D65" s="36">
        <f t="shared" si="5"/>
        <v>5</v>
      </c>
      <c r="E65" s="36">
        <v>3</v>
      </c>
      <c r="F65" s="36">
        <v>2</v>
      </c>
      <c r="G65" s="58"/>
      <c r="H65" s="36"/>
      <c r="I65" s="36"/>
    </row>
    <row r="66" spans="1:9" ht="35.25" customHeight="1">
      <c r="A66" s="23" t="s">
        <v>205</v>
      </c>
      <c r="B66" s="21" t="s">
        <v>57</v>
      </c>
      <c r="C66" s="66">
        <f t="shared" si="4"/>
        <v>5</v>
      </c>
      <c r="D66" s="36">
        <f t="shared" si="5"/>
        <v>5</v>
      </c>
      <c r="E66" s="36">
        <v>3</v>
      </c>
      <c r="F66" s="36">
        <v>2</v>
      </c>
      <c r="G66" s="58"/>
      <c r="H66" s="36"/>
      <c r="I66" s="36"/>
    </row>
    <row r="67" spans="1:9" ht="36" customHeight="1">
      <c r="A67" s="23" t="s">
        <v>205</v>
      </c>
      <c r="B67" s="21" t="s">
        <v>58</v>
      </c>
      <c r="C67" s="66">
        <f t="shared" si="4"/>
        <v>5</v>
      </c>
      <c r="D67" s="36">
        <f t="shared" si="5"/>
        <v>5</v>
      </c>
      <c r="E67" s="36">
        <v>3</v>
      </c>
      <c r="F67" s="36">
        <v>2</v>
      </c>
      <c r="G67" s="58"/>
      <c r="H67" s="36"/>
      <c r="I67" s="36"/>
    </row>
    <row r="68" spans="1:9" ht="18.75">
      <c r="A68" s="23" t="s">
        <v>192</v>
      </c>
      <c r="B68" s="23" t="s">
        <v>193</v>
      </c>
      <c r="C68" s="66">
        <f t="shared" si="4"/>
        <v>15</v>
      </c>
      <c r="D68" s="36">
        <f t="shared" si="5"/>
        <v>15</v>
      </c>
      <c r="E68" s="36">
        <v>10</v>
      </c>
      <c r="F68" s="36">
        <v>5</v>
      </c>
      <c r="G68" s="58"/>
      <c r="H68" s="36"/>
      <c r="I68" s="36"/>
    </row>
    <row r="69" spans="1:9" ht="18.75">
      <c r="A69" s="23" t="s">
        <v>194</v>
      </c>
      <c r="B69" s="23" t="s">
        <v>195</v>
      </c>
      <c r="C69" s="66">
        <f t="shared" si="4"/>
        <v>15</v>
      </c>
      <c r="D69" s="36">
        <f t="shared" si="5"/>
        <v>15</v>
      </c>
      <c r="E69" s="36">
        <v>10</v>
      </c>
      <c r="F69" s="36">
        <v>5</v>
      </c>
      <c r="G69" s="58"/>
      <c r="H69" s="36"/>
      <c r="I69" s="36"/>
    </row>
    <row r="70" spans="1:9" ht="18.75">
      <c r="A70" s="45" t="s">
        <v>409</v>
      </c>
      <c r="B70" s="45" t="s">
        <v>410</v>
      </c>
      <c r="C70" s="66">
        <f t="shared" si="4"/>
        <v>150</v>
      </c>
      <c r="D70" s="36">
        <f t="shared" si="5"/>
        <v>120</v>
      </c>
      <c r="E70" s="36">
        <v>120</v>
      </c>
      <c r="F70" s="36"/>
      <c r="G70" s="58">
        <v>30</v>
      </c>
      <c r="H70" s="36">
        <v>30</v>
      </c>
      <c r="I70" s="36"/>
    </row>
    <row r="71" spans="1:9" ht="18.75">
      <c r="A71" s="19"/>
      <c r="B71" s="39" t="s">
        <v>37</v>
      </c>
      <c r="C71" s="47">
        <f aca="true" t="shared" si="6" ref="C71:H71">SUM(C48:C70)</f>
        <v>754</v>
      </c>
      <c r="D71" s="47">
        <f t="shared" si="6"/>
        <v>724</v>
      </c>
      <c r="E71" s="47">
        <f t="shared" si="6"/>
        <v>517</v>
      </c>
      <c r="F71" s="47">
        <f t="shared" si="6"/>
        <v>207</v>
      </c>
      <c r="G71" s="47">
        <f t="shared" si="6"/>
        <v>30</v>
      </c>
      <c r="H71" s="47">
        <f t="shared" si="6"/>
        <v>30</v>
      </c>
      <c r="I71" s="36"/>
    </row>
    <row r="72" spans="1:9" ht="56.25">
      <c r="A72" s="19"/>
      <c r="B72" s="31" t="s">
        <v>422</v>
      </c>
      <c r="C72" s="36">
        <v>8</v>
      </c>
      <c r="D72" s="58"/>
      <c r="E72" s="36"/>
      <c r="F72" s="36"/>
      <c r="G72" s="58"/>
      <c r="H72" s="36"/>
      <c r="I72" s="36"/>
    </row>
    <row r="73" spans="1:9" ht="56.25">
      <c r="A73" s="19"/>
      <c r="B73" s="21" t="s">
        <v>396</v>
      </c>
      <c r="C73" s="36">
        <v>8</v>
      </c>
      <c r="D73" s="58"/>
      <c r="E73" s="36"/>
      <c r="F73" s="36"/>
      <c r="G73" s="58"/>
      <c r="H73" s="36"/>
      <c r="I73" s="36"/>
    </row>
    <row r="74" spans="1:9" ht="93.75">
      <c r="A74" s="19"/>
      <c r="B74" s="91" t="s">
        <v>407</v>
      </c>
      <c r="C74" s="36">
        <v>4</v>
      </c>
      <c r="D74" s="58"/>
      <c r="E74" s="36"/>
      <c r="F74" s="36"/>
      <c r="G74" s="58"/>
      <c r="H74" s="36"/>
      <c r="I74" s="36"/>
    </row>
    <row r="75" spans="1:9" ht="75.75" customHeight="1">
      <c r="A75" s="19"/>
      <c r="B75" s="21" t="s">
        <v>36</v>
      </c>
      <c r="C75" s="36">
        <v>16</v>
      </c>
      <c r="D75" s="58"/>
      <c r="E75" s="36"/>
      <c r="F75" s="36"/>
      <c r="G75" s="58"/>
      <c r="H75" s="36"/>
      <c r="I75" s="36"/>
    </row>
    <row r="76" spans="1:9" ht="18.75">
      <c r="A76" s="19"/>
      <c r="B76" s="39" t="s">
        <v>7</v>
      </c>
      <c r="C76" s="47">
        <f>SUM(C71:C75)</f>
        <v>790</v>
      </c>
      <c r="D76" s="47"/>
      <c r="E76" s="47"/>
      <c r="F76" s="47"/>
      <c r="G76" s="36"/>
      <c r="H76" s="47"/>
      <c r="I76" s="47"/>
    </row>
    <row r="77" spans="1:9" ht="15" customHeight="1">
      <c r="A77" s="100" t="s">
        <v>59</v>
      </c>
      <c r="B77" s="100"/>
      <c r="C77" s="100"/>
      <c r="D77" s="100"/>
      <c r="E77" s="100"/>
      <c r="F77" s="100"/>
      <c r="G77" s="100"/>
      <c r="H77" s="100"/>
      <c r="I77" s="100"/>
    </row>
    <row r="78" spans="1:9" ht="23.25" customHeight="1">
      <c r="A78" s="22" t="s">
        <v>206</v>
      </c>
      <c r="B78" s="21" t="s">
        <v>60</v>
      </c>
      <c r="C78" s="66">
        <f>+D78+G78</f>
        <v>70</v>
      </c>
      <c r="D78" s="36">
        <f>SUM(E78:F78)</f>
        <v>70</v>
      </c>
      <c r="E78" s="36">
        <v>46</v>
      </c>
      <c r="F78" s="36">
        <v>24</v>
      </c>
      <c r="G78" s="58"/>
      <c r="H78" s="36"/>
      <c r="I78" s="36"/>
    </row>
    <row r="79" spans="1:9" ht="18.75" customHeight="1">
      <c r="A79" s="22" t="s">
        <v>207</v>
      </c>
      <c r="B79" s="21" t="s">
        <v>61</v>
      </c>
      <c r="C79" s="66">
        <f>+D79+G79</f>
        <v>35</v>
      </c>
      <c r="D79" s="36">
        <f>SUM(E79:F79)</f>
        <v>35</v>
      </c>
      <c r="E79" s="36">
        <v>23</v>
      </c>
      <c r="F79" s="36">
        <v>12</v>
      </c>
      <c r="G79" s="58"/>
      <c r="H79" s="36"/>
      <c r="I79" s="36"/>
    </row>
    <row r="80" spans="1:9" ht="33.75" customHeight="1">
      <c r="A80" s="22" t="s">
        <v>208</v>
      </c>
      <c r="B80" s="21" t="s">
        <v>62</v>
      </c>
      <c r="C80" s="66">
        <f>+D80+G80</f>
        <v>15</v>
      </c>
      <c r="D80" s="36">
        <f>SUM(E80:F80)</f>
        <v>15</v>
      </c>
      <c r="E80" s="36">
        <v>10</v>
      </c>
      <c r="F80" s="36">
        <v>5</v>
      </c>
      <c r="G80" s="58"/>
      <c r="H80" s="36"/>
      <c r="I80" s="36"/>
    </row>
    <row r="81" spans="1:9" ht="18.75">
      <c r="A81" s="23" t="s">
        <v>209</v>
      </c>
      <c r="B81" s="25" t="s">
        <v>63</v>
      </c>
      <c r="C81" s="66">
        <f>+D81+G81</f>
        <v>15</v>
      </c>
      <c r="D81" s="36">
        <f>SUM(E81:F81)</f>
        <v>15</v>
      </c>
      <c r="E81" s="36">
        <v>10</v>
      </c>
      <c r="F81" s="36">
        <v>5</v>
      </c>
      <c r="G81" s="58"/>
      <c r="H81" s="36"/>
      <c r="I81" s="36"/>
    </row>
    <row r="82" spans="1:9" ht="18.75">
      <c r="A82" s="19"/>
      <c r="B82" s="39" t="s">
        <v>37</v>
      </c>
      <c r="C82" s="47">
        <f>SUM(C78:C81)</f>
        <v>135</v>
      </c>
      <c r="D82" s="47">
        <f>SUM(D78:D81)</f>
        <v>135</v>
      </c>
      <c r="E82" s="47">
        <f>SUM(E78:E81)</f>
        <v>89</v>
      </c>
      <c r="F82" s="47">
        <f>SUM(F78:F81)</f>
        <v>46</v>
      </c>
      <c r="G82" s="36"/>
      <c r="H82" s="36"/>
      <c r="I82" s="36"/>
    </row>
    <row r="83" spans="1:9" ht="56.25">
      <c r="A83" s="19"/>
      <c r="B83" s="31" t="s">
        <v>422</v>
      </c>
      <c r="C83" s="36">
        <v>1</v>
      </c>
      <c r="D83" s="58"/>
      <c r="E83" s="36"/>
      <c r="F83" s="36"/>
      <c r="G83" s="58"/>
      <c r="H83" s="36"/>
      <c r="I83" s="36"/>
    </row>
    <row r="84" spans="1:9" ht="56.25" customHeight="1">
      <c r="A84" s="19"/>
      <c r="B84" s="21" t="s">
        <v>396</v>
      </c>
      <c r="C84" s="36">
        <v>1</v>
      </c>
      <c r="D84" s="58"/>
      <c r="E84" s="36"/>
      <c r="F84" s="36"/>
      <c r="G84" s="58"/>
      <c r="H84" s="36"/>
      <c r="I84" s="36"/>
    </row>
    <row r="85" spans="1:9" ht="93.75">
      <c r="A85" s="19"/>
      <c r="B85" s="91" t="s">
        <v>407</v>
      </c>
      <c r="C85" s="36">
        <v>1</v>
      </c>
      <c r="D85" s="58"/>
      <c r="E85" s="36"/>
      <c r="F85" s="36"/>
      <c r="G85" s="58"/>
      <c r="H85" s="36"/>
      <c r="I85" s="36"/>
    </row>
    <row r="86" spans="1:9" ht="76.5" customHeight="1">
      <c r="A86" s="19"/>
      <c r="B86" s="21" t="s">
        <v>36</v>
      </c>
      <c r="C86" s="36">
        <v>2</v>
      </c>
      <c r="D86" s="58"/>
      <c r="E86" s="36"/>
      <c r="F86" s="36"/>
      <c r="G86" s="58"/>
      <c r="H86" s="36"/>
      <c r="I86" s="36"/>
    </row>
    <row r="87" spans="1:9" ht="18.75">
      <c r="A87" s="19"/>
      <c r="B87" s="39" t="s">
        <v>7</v>
      </c>
      <c r="C87" s="47">
        <f>SUM(C82:C86)</f>
        <v>140</v>
      </c>
      <c r="D87" s="47"/>
      <c r="E87" s="47"/>
      <c r="F87" s="47"/>
      <c r="G87" s="36"/>
      <c r="H87" s="47"/>
      <c r="I87" s="47"/>
    </row>
    <row r="88" spans="1:9" ht="15" customHeight="1">
      <c r="A88" s="100" t="s">
        <v>64</v>
      </c>
      <c r="B88" s="100"/>
      <c r="C88" s="100"/>
      <c r="D88" s="100"/>
      <c r="E88" s="100"/>
      <c r="F88" s="100"/>
      <c r="G88" s="100"/>
      <c r="H88" s="100"/>
      <c r="I88" s="100"/>
    </row>
    <row r="89" spans="1:9" ht="36.75" customHeight="1">
      <c r="A89" s="22" t="s">
        <v>210</v>
      </c>
      <c r="B89" s="26" t="s">
        <v>65</v>
      </c>
      <c r="C89" s="66">
        <f aca="true" t="shared" si="7" ref="C89:C100">+D89+G89</f>
        <v>9</v>
      </c>
      <c r="D89" s="36">
        <f>SUM(E89:F89)</f>
        <v>9</v>
      </c>
      <c r="E89" s="36">
        <v>6</v>
      </c>
      <c r="F89" s="36">
        <v>3</v>
      </c>
      <c r="G89" s="58"/>
      <c r="H89" s="36"/>
      <c r="I89" s="36"/>
    </row>
    <row r="90" spans="1:9" ht="18" customHeight="1">
      <c r="A90" s="22" t="s">
        <v>211</v>
      </c>
      <c r="B90" s="26" t="s">
        <v>66</v>
      </c>
      <c r="C90" s="66">
        <f t="shared" si="7"/>
        <v>9</v>
      </c>
      <c r="D90" s="36">
        <f aca="true" t="shared" si="8" ref="D90:D100">SUM(E90:F90)</f>
        <v>9</v>
      </c>
      <c r="E90" s="36">
        <v>6</v>
      </c>
      <c r="F90" s="36">
        <v>3</v>
      </c>
      <c r="G90" s="58"/>
      <c r="H90" s="36"/>
      <c r="I90" s="36"/>
    </row>
    <row r="91" spans="1:9" ht="37.5">
      <c r="A91" s="22" t="s">
        <v>212</v>
      </c>
      <c r="B91" s="21" t="s">
        <v>67</v>
      </c>
      <c r="C91" s="66">
        <f t="shared" si="7"/>
        <v>9</v>
      </c>
      <c r="D91" s="36">
        <f t="shared" si="8"/>
        <v>9</v>
      </c>
      <c r="E91" s="36">
        <v>6</v>
      </c>
      <c r="F91" s="36">
        <v>3</v>
      </c>
      <c r="G91" s="58"/>
      <c r="H91" s="36"/>
      <c r="I91" s="36"/>
    </row>
    <row r="92" spans="1:9" ht="20.25" customHeight="1">
      <c r="A92" s="22" t="s">
        <v>213</v>
      </c>
      <c r="B92" s="21" t="s">
        <v>68</v>
      </c>
      <c r="C92" s="66">
        <f t="shared" si="7"/>
        <v>10</v>
      </c>
      <c r="D92" s="36">
        <f t="shared" si="8"/>
        <v>10</v>
      </c>
      <c r="E92" s="36">
        <v>7</v>
      </c>
      <c r="F92" s="36">
        <v>3</v>
      </c>
      <c r="G92" s="58"/>
      <c r="H92" s="36"/>
      <c r="I92" s="36"/>
    </row>
    <row r="93" spans="1:9" ht="18.75" customHeight="1">
      <c r="A93" s="22" t="s">
        <v>214</v>
      </c>
      <c r="B93" s="26" t="s">
        <v>69</v>
      </c>
      <c r="C93" s="66">
        <f t="shared" si="7"/>
        <v>10</v>
      </c>
      <c r="D93" s="36">
        <f t="shared" si="8"/>
        <v>10</v>
      </c>
      <c r="E93" s="36">
        <v>7</v>
      </c>
      <c r="F93" s="36">
        <v>3</v>
      </c>
      <c r="G93" s="58"/>
      <c r="H93" s="36"/>
      <c r="I93" s="36"/>
    </row>
    <row r="94" spans="1:9" ht="20.25" customHeight="1">
      <c r="A94" s="22" t="s">
        <v>215</v>
      </c>
      <c r="B94" s="26" t="s">
        <v>70</v>
      </c>
      <c r="C94" s="66">
        <f t="shared" si="7"/>
        <v>10</v>
      </c>
      <c r="D94" s="36">
        <f t="shared" si="8"/>
        <v>10</v>
      </c>
      <c r="E94" s="36">
        <v>7</v>
      </c>
      <c r="F94" s="36">
        <v>3</v>
      </c>
      <c r="G94" s="58"/>
      <c r="H94" s="36"/>
      <c r="I94" s="36"/>
    </row>
    <row r="95" spans="1:9" ht="18" customHeight="1">
      <c r="A95" s="22" t="s">
        <v>216</v>
      </c>
      <c r="B95" s="26" t="s">
        <v>71</v>
      </c>
      <c r="C95" s="66">
        <f t="shared" si="7"/>
        <v>10</v>
      </c>
      <c r="D95" s="36">
        <f t="shared" si="8"/>
        <v>10</v>
      </c>
      <c r="E95" s="36">
        <v>7</v>
      </c>
      <c r="F95" s="36">
        <v>3</v>
      </c>
      <c r="G95" s="58"/>
      <c r="H95" s="36"/>
      <c r="I95" s="36"/>
    </row>
    <row r="96" spans="1:9" ht="22.5" customHeight="1">
      <c r="A96" s="22" t="s">
        <v>217</v>
      </c>
      <c r="B96" s="26" t="s">
        <v>72</v>
      </c>
      <c r="C96" s="66">
        <f t="shared" si="7"/>
        <v>10</v>
      </c>
      <c r="D96" s="36">
        <f t="shared" si="8"/>
        <v>10</v>
      </c>
      <c r="E96" s="36">
        <v>7</v>
      </c>
      <c r="F96" s="36">
        <v>3</v>
      </c>
      <c r="G96" s="58"/>
      <c r="H96" s="36"/>
      <c r="I96" s="36"/>
    </row>
    <row r="97" spans="1:9" ht="38.25" customHeight="1">
      <c r="A97" s="22" t="s">
        <v>218</v>
      </c>
      <c r="B97" s="21" t="s">
        <v>73</v>
      </c>
      <c r="C97" s="66">
        <f t="shared" si="7"/>
        <v>40</v>
      </c>
      <c r="D97" s="36">
        <f t="shared" si="8"/>
        <v>40</v>
      </c>
      <c r="E97" s="36">
        <v>26</v>
      </c>
      <c r="F97" s="36">
        <v>14</v>
      </c>
      <c r="G97" s="58"/>
      <c r="H97" s="36"/>
      <c r="I97" s="36"/>
    </row>
    <row r="98" spans="1:9" ht="20.25" customHeight="1">
      <c r="A98" s="22" t="s">
        <v>219</v>
      </c>
      <c r="B98" s="21" t="s">
        <v>74</v>
      </c>
      <c r="C98" s="66">
        <f t="shared" si="7"/>
        <v>60</v>
      </c>
      <c r="D98" s="36">
        <f t="shared" si="8"/>
        <v>60</v>
      </c>
      <c r="E98" s="36">
        <v>39</v>
      </c>
      <c r="F98" s="36">
        <v>21</v>
      </c>
      <c r="G98" s="58"/>
      <c r="H98" s="36"/>
      <c r="I98" s="36"/>
    </row>
    <row r="99" spans="1:9" ht="17.25" customHeight="1">
      <c r="A99" s="23" t="s">
        <v>220</v>
      </c>
      <c r="B99" s="21" t="s">
        <v>75</v>
      </c>
      <c r="C99" s="66">
        <f t="shared" si="7"/>
        <v>52</v>
      </c>
      <c r="D99" s="36">
        <f t="shared" si="8"/>
        <v>52</v>
      </c>
      <c r="E99" s="36">
        <v>33</v>
      </c>
      <c r="F99" s="36">
        <v>19</v>
      </c>
      <c r="G99" s="58"/>
      <c r="H99" s="36"/>
      <c r="I99" s="36"/>
    </row>
    <row r="100" spans="1:9" ht="19.5" customHeight="1">
      <c r="A100" s="23" t="s">
        <v>221</v>
      </c>
      <c r="B100" s="26" t="s">
        <v>76</v>
      </c>
      <c r="C100" s="66">
        <f t="shared" si="7"/>
        <v>17</v>
      </c>
      <c r="D100" s="36">
        <f t="shared" si="8"/>
        <v>17</v>
      </c>
      <c r="E100" s="36">
        <v>11</v>
      </c>
      <c r="F100" s="36">
        <v>6</v>
      </c>
      <c r="G100" s="58"/>
      <c r="H100" s="36"/>
      <c r="I100" s="36"/>
    </row>
    <row r="101" spans="1:9" ht="18.75">
      <c r="A101" s="19"/>
      <c r="B101" s="39" t="s">
        <v>37</v>
      </c>
      <c r="C101" s="47">
        <f>SUM(C89:C100)</f>
        <v>246</v>
      </c>
      <c r="D101" s="47">
        <f>SUM(D89:D100)</f>
        <v>246</v>
      </c>
      <c r="E101" s="47">
        <f>SUM(E89:E100)</f>
        <v>162</v>
      </c>
      <c r="F101" s="47">
        <f>SUM(F89:F100)</f>
        <v>84</v>
      </c>
      <c r="G101" s="36"/>
      <c r="H101" s="36"/>
      <c r="I101" s="36"/>
    </row>
    <row r="102" spans="1:9" ht="56.25">
      <c r="A102" s="19"/>
      <c r="B102" s="31" t="s">
        <v>422</v>
      </c>
      <c r="C102" s="36">
        <v>2</v>
      </c>
      <c r="D102" s="58"/>
      <c r="E102" s="36"/>
      <c r="F102" s="36"/>
      <c r="G102" s="58"/>
      <c r="H102" s="36"/>
      <c r="I102" s="36"/>
    </row>
    <row r="103" spans="1:9" ht="53.25" customHeight="1">
      <c r="A103" s="19"/>
      <c r="B103" s="21" t="s">
        <v>396</v>
      </c>
      <c r="C103" s="36">
        <v>2</v>
      </c>
      <c r="D103" s="58"/>
      <c r="E103" s="36"/>
      <c r="F103" s="36"/>
      <c r="G103" s="58"/>
      <c r="H103" s="36"/>
      <c r="I103" s="36"/>
    </row>
    <row r="104" spans="1:9" ht="93.75">
      <c r="A104" s="19"/>
      <c r="B104" s="91" t="s">
        <v>407</v>
      </c>
      <c r="C104" s="36">
        <v>1</v>
      </c>
      <c r="D104" s="58"/>
      <c r="E104" s="36"/>
      <c r="F104" s="36"/>
      <c r="G104" s="58"/>
      <c r="H104" s="36"/>
      <c r="I104" s="36"/>
    </row>
    <row r="105" spans="1:9" ht="75" customHeight="1">
      <c r="A105" s="19"/>
      <c r="B105" s="21" t="s">
        <v>36</v>
      </c>
      <c r="C105" s="36">
        <v>4</v>
      </c>
      <c r="D105" s="58"/>
      <c r="E105" s="36"/>
      <c r="F105" s="36"/>
      <c r="G105" s="58"/>
      <c r="H105" s="36"/>
      <c r="I105" s="36"/>
    </row>
    <row r="106" spans="1:9" ht="18.75">
      <c r="A106" s="19"/>
      <c r="B106" s="39" t="s">
        <v>7</v>
      </c>
      <c r="C106" s="47">
        <f>SUM(C101:C105)</f>
        <v>255</v>
      </c>
      <c r="D106" s="47"/>
      <c r="E106" s="47"/>
      <c r="F106" s="47"/>
      <c r="G106" s="36"/>
      <c r="H106" s="47"/>
      <c r="I106" s="47"/>
    </row>
    <row r="107" spans="1:9" ht="15" customHeight="1">
      <c r="A107" s="100" t="s">
        <v>421</v>
      </c>
      <c r="B107" s="100"/>
      <c r="C107" s="100"/>
      <c r="D107" s="100"/>
      <c r="E107" s="100"/>
      <c r="F107" s="100"/>
      <c r="G107" s="100"/>
      <c r="H107" s="100"/>
      <c r="I107" s="100"/>
    </row>
    <row r="108" spans="1:9" ht="21.75" customHeight="1">
      <c r="A108" s="22" t="s">
        <v>232</v>
      </c>
      <c r="B108" s="21" t="s">
        <v>77</v>
      </c>
      <c r="C108" s="66">
        <f aca="true" t="shared" si="9" ref="C108:C123">+D108+G108</f>
        <v>30</v>
      </c>
      <c r="D108" s="36">
        <f>SUM(E108:F108)</f>
        <v>30</v>
      </c>
      <c r="E108" s="36">
        <v>20</v>
      </c>
      <c r="F108" s="36">
        <v>10</v>
      </c>
      <c r="G108" s="58"/>
      <c r="H108" s="36"/>
      <c r="I108" s="36"/>
    </row>
    <row r="109" spans="1:9" ht="19.5" customHeight="1">
      <c r="A109" s="22" t="s">
        <v>233</v>
      </c>
      <c r="B109" s="21" t="s">
        <v>78</v>
      </c>
      <c r="C109" s="66">
        <f t="shared" si="9"/>
        <v>30</v>
      </c>
      <c r="D109" s="36">
        <f aca="true" t="shared" si="10" ref="D109:D123">SUM(E109:F109)</f>
        <v>30</v>
      </c>
      <c r="E109" s="36">
        <v>20</v>
      </c>
      <c r="F109" s="36">
        <v>10</v>
      </c>
      <c r="G109" s="58"/>
      <c r="H109" s="36"/>
      <c r="I109" s="36"/>
    </row>
    <row r="110" spans="1:9" ht="20.25" customHeight="1">
      <c r="A110" s="22" t="s">
        <v>234</v>
      </c>
      <c r="B110" s="21" t="s">
        <v>79</v>
      </c>
      <c r="C110" s="66">
        <f t="shared" si="9"/>
        <v>45</v>
      </c>
      <c r="D110" s="36">
        <f t="shared" si="10"/>
        <v>45</v>
      </c>
      <c r="E110" s="36">
        <v>29</v>
      </c>
      <c r="F110" s="36">
        <v>16</v>
      </c>
      <c r="G110" s="58"/>
      <c r="H110" s="36"/>
      <c r="I110" s="36"/>
    </row>
    <row r="111" spans="1:9" ht="20.25" customHeight="1">
      <c r="A111" s="22" t="s">
        <v>235</v>
      </c>
      <c r="B111" s="21" t="s">
        <v>80</v>
      </c>
      <c r="C111" s="66">
        <f t="shared" si="9"/>
        <v>95</v>
      </c>
      <c r="D111" s="36">
        <f t="shared" si="10"/>
        <v>95</v>
      </c>
      <c r="E111" s="36">
        <v>62</v>
      </c>
      <c r="F111" s="36">
        <v>33</v>
      </c>
      <c r="G111" s="58"/>
      <c r="H111" s="36"/>
      <c r="I111" s="36"/>
    </row>
    <row r="112" spans="1:9" ht="21.75" customHeight="1">
      <c r="A112" s="22" t="s">
        <v>236</v>
      </c>
      <c r="B112" s="21" t="s">
        <v>81</v>
      </c>
      <c r="C112" s="66">
        <f t="shared" si="9"/>
        <v>34</v>
      </c>
      <c r="D112" s="36">
        <f t="shared" si="10"/>
        <v>34</v>
      </c>
      <c r="E112" s="36">
        <v>22</v>
      </c>
      <c r="F112" s="36">
        <v>12</v>
      </c>
      <c r="G112" s="58"/>
      <c r="H112" s="36"/>
      <c r="I112" s="36"/>
    </row>
    <row r="113" spans="1:9" ht="21" customHeight="1">
      <c r="A113" s="22" t="s">
        <v>237</v>
      </c>
      <c r="B113" s="21" t="s">
        <v>82</v>
      </c>
      <c r="C113" s="66">
        <f t="shared" si="9"/>
        <v>55</v>
      </c>
      <c r="D113" s="36">
        <f t="shared" si="10"/>
        <v>55</v>
      </c>
      <c r="E113" s="36">
        <v>36</v>
      </c>
      <c r="F113" s="36">
        <v>19</v>
      </c>
      <c r="G113" s="58"/>
      <c r="H113" s="36"/>
      <c r="I113" s="36"/>
    </row>
    <row r="114" spans="1:9" ht="21" customHeight="1">
      <c r="A114" s="22" t="s">
        <v>238</v>
      </c>
      <c r="B114" s="21" t="s">
        <v>83</v>
      </c>
      <c r="C114" s="66">
        <f t="shared" si="9"/>
        <v>55</v>
      </c>
      <c r="D114" s="36">
        <f t="shared" si="10"/>
        <v>55</v>
      </c>
      <c r="E114" s="36">
        <v>36</v>
      </c>
      <c r="F114" s="36">
        <v>19</v>
      </c>
      <c r="G114" s="58"/>
      <c r="H114" s="36"/>
      <c r="I114" s="36"/>
    </row>
    <row r="115" spans="1:9" ht="19.5" customHeight="1">
      <c r="A115" s="22" t="s">
        <v>239</v>
      </c>
      <c r="B115" s="21" t="s">
        <v>84</v>
      </c>
      <c r="C115" s="66">
        <f t="shared" si="9"/>
        <v>65</v>
      </c>
      <c r="D115" s="36">
        <f t="shared" si="10"/>
        <v>65</v>
      </c>
      <c r="E115" s="36">
        <v>42</v>
      </c>
      <c r="F115" s="36">
        <v>23</v>
      </c>
      <c r="G115" s="58"/>
      <c r="H115" s="36"/>
      <c r="I115" s="36"/>
    </row>
    <row r="116" spans="1:9" ht="21" customHeight="1">
      <c r="A116" s="22" t="s">
        <v>240</v>
      </c>
      <c r="B116" s="21" t="s">
        <v>85</v>
      </c>
      <c r="C116" s="66">
        <f t="shared" si="9"/>
        <v>60</v>
      </c>
      <c r="D116" s="36">
        <f t="shared" si="10"/>
        <v>60</v>
      </c>
      <c r="E116" s="36">
        <v>39</v>
      </c>
      <c r="F116" s="36">
        <v>21</v>
      </c>
      <c r="G116" s="58"/>
      <c r="H116" s="36"/>
      <c r="I116" s="36"/>
    </row>
    <row r="117" spans="1:9" ht="33.75" customHeight="1">
      <c r="A117" s="22" t="s">
        <v>241</v>
      </c>
      <c r="B117" s="21" t="s">
        <v>86</v>
      </c>
      <c r="C117" s="66">
        <f t="shared" si="9"/>
        <v>60</v>
      </c>
      <c r="D117" s="36">
        <f t="shared" si="10"/>
        <v>60</v>
      </c>
      <c r="E117" s="36">
        <v>39</v>
      </c>
      <c r="F117" s="36">
        <v>21</v>
      </c>
      <c r="G117" s="58"/>
      <c r="H117" s="36"/>
      <c r="I117" s="36"/>
    </row>
    <row r="118" spans="1:9" ht="21" customHeight="1">
      <c r="A118" s="22" t="s">
        <v>242</v>
      </c>
      <c r="B118" s="21" t="s">
        <v>87</v>
      </c>
      <c r="C118" s="66">
        <f t="shared" si="9"/>
        <v>50</v>
      </c>
      <c r="D118" s="36">
        <f t="shared" si="10"/>
        <v>50</v>
      </c>
      <c r="E118" s="36">
        <v>33</v>
      </c>
      <c r="F118" s="36">
        <v>17</v>
      </c>
      <c r="G118" s="58"/>
      <c r="H118" s="36"/>
      <c r="I118" s="36"/>
    </row>
    <row r="119" spans="1:9" ht="18.75">
      <c r="A119" s="23" t="s">
        <v>222</v>
      </c>
      <c r="B119" s="23" t="s">
        <v>223</v>
      </c>
      <c r="C119" s="66">
        <f t="shared" si="9"/>
        <v>15</v>
      </c>
      <c r="D119" s="36">
        <f t="shared" si="10"/>
        <v>15</v>
      </c>
      <c r="E119" s="36">
        <v>10</v>
      </c>
      <c r="F119" s="36">
        <v>5</v>
      </c>
      <c r="G119" s="58"/>
      <c r="H119" s="36"/>
      <c r="I119" s="36"/>
    </row>
    <row r="120" spans="1:9" ht="18.75">
      <c r="A120" s="23" t="s">
        <v>224</v>
      </c>
      <c r="B120" s="23" t="s">
        <v>225</v>
      </c>
      <c r="C120" s="66">
        <f t="shared" si="9"/>
        <v>40</v>
      </c>
      <c r="D120" s="36">
        <f t="shared" si="10"/>
        <v>40</v>
      </c>
      <c r="E120" s="36">
        <v>26</v>
      </c>
      <c r="F120" s="36">
        <v>14</v>
      </c>
      <c r="G120" s="58"/>
      <c r="H120" s="36"/>
      <c r="I120" s="36"/>
    </row>
    <row r="121" spans="1:9" ht="18.75">
      <c r="A121" s="23" t="s">
        <v>226</v>
      </c>
      <c r="B121" s="23" t="s">
        <v>227</v>
      </c>
      <c r="C121" s="66">
        <f t="shared" si="9"/>
        <v>28</v>
      </c>
      <c r="D121" s="36">
        <f t="shared" si="10"/>
        <v>28</v>
      </c>
      <c r="E121" s="36">
        <v>18</v>
      </c>
      <c r="F121" s="36">
        <v>10</v>
      </c>
      <c r="G121" s="58"/>
      <c r="H121" s="36"/>
      <c r="I121" s="36"/>
    </row>
    <row r="122" spans="1:9" ht="56.25">
      <c r="A122" s="23" t="s">
        <v>228</v>
      </c>
      <c r="B122" s="23" t="s">
        <v>229</v>
      </c>
      <c r="C122" s="66">
        <f t="shared" si="9"/>
        <v>45</v>
      </c>
      <c r="D122" s="36">
        <f t="shared" si="10"/>
        <v>45</v>
      </c>
      <c r="E122" s="36">
        <v>29</v>
      </c>
      <c r="F122" s="36">
        <v>16</v>
      </c>
      <c r="G122" s="58"/>
      <c r="H122" s="36"/>
      <c r="I122" s="36"/>
    </row>
    <row r="123" spans="1:9" ht="37.5">
      <c r="A123" s="23" t="s">
        <v>230</v>
      </c>
      <c r="B123" s="23" t="s">
        <v>231</v>
      </c>
      <c r="C123" s="66">
        <f t="shared" si="9"/>
        <v>16</v>
      </c>
      <c r="D123" s="36">
        <f t="shared" si="10"/>
        <v>16</v>
      </c>
      <c r="E123" s="36">
        <v>10</v>
      </c>
      <c r="F123" s="36">
        <v>6</v>
      </c>
      <c r="G123" s="58"/>
      <c r="H123" s="36"/>
      <c r="I123" s="36"/>
    </row>
    <row r="124" spans="1:9" ht="18.75">
      <c r="A124" s="19"/>
      <c r="B124" s="39" t="s">
        <v>37</v>
      </c>
      <c r="C124" s="47">
        <f>SUM(C108:C123)</f>
        <v>723</v>
      </c>
      <c r="D124" s="47">
        <f>SUM(D108:D123)</f>
        <v>723</v>
      </c>
      <c r="E124" s="47">
        <f>SUM(E108:E123)</f>
        <v>471</v>
      </c>
      <c r="F124" s="47">
        <f>SUM(F108:F123)</f>
        <v>252</v>
      </c>
      <c r="G124" s="36"/>
      <c r="H124" s="36"/>
      <c r="I124" s="36"/>
    </row>
    <row r="125" spans="1:9" ht="56.25">
      <c r="A125" s="19"/>
      <c r="B125" s="31" t="s">
        <v>422</v>
      </c>
      <c r="C125" s="36">
        <v>7</v>
      </c>
      <c r="D125" s="58"/>
      <c r="E125" s="36"/>
      <c r="F125" s="36"/>
      <c r="G125" s="58"/>
      <c r="H125" s="36"/>
      <c r="I125" s="36"/>
    </row>
    <row r="126" spans="1:9" ht="60.75" customHeight="1">
      <c r="A126" s="19"/>
      <c r="B126" s="21" t="s">
        <v>396</v>
      </c>
      <c r="C126" s="36">
        <v>7</v>
      </c>
      <c r="D126" s="58"/>
      <c r="E126" s="36"/>
      <c r="F126" s="36"/>
      <c r="G126" s="58"/>
      <c r="H126" s="36"/>
      <c r="I126" s="36"/>
    </row>
    <row r="127" spans="1:9" ht="93.75">
      <c r="A127" s="19"/>
      <c r="B127" s="91" t="s">
        <v>407</v>
      </c>
      <c r="C127" s="36">
        <v>3</v>
      </c>
      <c r="D127" s="58"/>
      <c r="E127" s="36"/>
      <c r="F127" s="36"/>
      <c r="G127" s="58"/>
      <c r="H127" s="36"/>
      <c r="I127" s="36"/>
    </row>
    <row r="128" spans="1:9" ht="73.5" customHeight="1">
      <c r="A128" s="19"/>
      <c r="B128" s="21" t="s">
        <v>36</v>
      </c>
      <c r="C128" s="36">
        <v>14</v>
      </c>
      <c r="D128" s="58"/>
      <c r="E128" s="36"/>
      <c r="F128" s="36"/>
      <c r="G128" s="58"/>
      <c r="H128" s="36"/>
      <c r="I128" s="36"/>
    </row>
    <row r="129" spans="1:9" ht="18.75">
      <c r="A129" s="19"/>
      <c r="B129" s="39" t="s">
        <v>7</v>
      </c>
      <c r="C129" s="47">
        <f>SUM(C124:C128)</f>
        <v>754</v>
      </c>
      <c r="D129" s="47"/>
      <c r="E129" s="47"/>
      <c r="F129" s="47"/>
      <c r="G129" s="36"/>
      <c r="H129" s="47"/>
      <c r="I129" s="47"/>
    </row>
    <row r="130" spans="1:9" ht="15" customHeight="1">
      <c r="A130" s="102" t="s">
        <v>88</v>
      </c>
      <c r="B130" s="102"/>
      <c r="C130" s="102"/>
      <c r="D130" s="102"/>
      <c r="E130" s="102"/>
      <c r="F130" s="102"/>
      <c r="G130" s="102"/>
      <c r="H130" s="102"/>
      <c r="I130" s="102"/>
    </row>
    <row r="131" spans="1:9" ht="21" customHeight="1">
      <c r="A131" s="22" t="s">
        <v>245</v>
      </c>
      <c r="B131" s="21" t="s">
        <v>20</v>
      </c>
      <c r="C131" s="66">
        <f aca="true" t="shared" si="11" ref="C131:C142">+D131+G131</f>
        <v>160</v>
      </c>
      <c r="D131" s="36">
        <f>SUM(E131:F131)</f>
        <v>160</v>
      </c>
      <c r="E131" s="36">
        <v>104</v>
      </c>
      <c r="F131" s="36">
        <v>56</v>
      </c>
      <c r="G131" s="58"/>
      <c r="H131" s="36"/>
      <c r="I131" s="36"/>
    </row>
    <row r="132" spans="1:9" ht="18.75" customHeight="1">
      <c r="A132" s="22" t="s">
        <v>246</v>
      </c>
      <c r="B132" s="21" t="s">
        <v>89</v>
      </c>
      <c r="C132" s="66">
        <f t="shared" si="11"/>
        <v>220</v>
      </c>
      <c r="D132" s="36">
        <f aca="true" t="shared" si="12" ref="D132:D142">SUM(E132:F132)</f>
        <v>220</v>
      </c>
      <c r="E132" s="36">
        <v>143</v>
      </c>
      <c r="F132" s="36">
        <v>77</v>
      </c>
      <c r="G132" s="58"/>
      <c r="H132" s="36"/>
      <c r="I132" s="36"/>
    </row>
    <row r="133" spans="1:9" ht="21.75" customHeight="1">
      <c r="A133" s="22" t="s">
        <v>247</v>
      </c>
      <c r="B133" s="21" t="s">
        <v>90</v>
      </c>
      <c r="C133" s="66">
        <f t="shared" si="11"/>
        <v>80</v>
      </c>
      <c r="D133" s="36">
        <f t="shared" si="12"/>
        <v>80</v>
      </c>
      <c r="E133" s="36">
        <v>52</v>
      </c>
      <c r="F133" s="36">
        <v>28</v>
      </c>
      <c r="G133" s="58"/>
      <c r="H133" s="36"/>
      <c r="I133" s="36"/>
    </row>
    <row r="134" spans="1:9" ht="18.75" customHeight="1">
      <c r="A134" s="22" t="s">
        <v>248</v>
      </c>
      <c r="B134" s="21" t="s">
        <v>21</v>
      </c>
      <c r="C134" s="66">
        <f t="shared" si="11"/>
        <v>130</v>
      </c>
      <c r="D134" s="36">
        <f t="shared" si="12"/>
        <v>130</v>
      </c>
      <c r="E134" s="36">
        <v>85</v>
      </c>
      <c r="F134" s="36">
        <v>45</v>
      </c>
      <c r="G134" s="58"/>
      <c r="H134" s="36"/>
      <c r="I134" s="36"/>
    </row>
    <row r="135" spans="1:9" ht="17.25" customHeight="1">
      <c r="A135" s="22" t="s">
        <v>249</v>
      </c>
      <c r="B135" s="21" t="s">
        <v>91</v>
      </c>
      <c r="C135" s="66">
        <f t="shared" si="11"/>
        <v>115</v>
      </c>
      <c r="D135" s="36">
        <f t="shared" si="12"/>
        <v>115</v>
      </c>
      <c r="E135" s="36">
        <v>75</v>
      </c>
      <c r="F135" s="36">
        <v>40</v>
      </c>
      <c r="G135" s="58"/>
      <c r="H135" s="36"/>
      <c r="I135" s="36"/>
    </row>
    <row r="136" spans="1:9" ht="20.25" customHeight="1">
      <c r="A136" s="22" t="s">
        <v>250</v>
      </c>
      <c r="B136" s="21" t="s">
        <v>92</v>
      </c>
      <c r="C136" s="66">
        <f t="shared" si="11"/>
        <v>130</v>
      </c>
      <c r="D136" s="36">
        <f t="shared" si="12"/>
        <v>130</v>
      </c>
      <c r="E136" s="36">
        <v>85</v>
      </c>
      <c r="F136" s="36">
        <v>45</v>
      </c>
      <c r="G136" s="58"/>
      <c r="H136" s="36"/>
      <c r="I136" s="36"/>
    </row>
    <row r="137" spans="1:9" ht="17.25" customHeight="1">
      <c r="A137" s="22" t="s">
        <v>251</v>
      </c>
      <c r="B137" s="21" t="s">
        <v>93</v>
      </c>
      <c r="C137" s="66">
        <f t="shared" si="11"/>
        <v>125</v>
      </c>
      <c r="D137" s="36">
        <f t="shared" si="12"/>
        <v>125</v>
      </c>
      <c r="E137" s="36">
        <v>81</v>
      </c>
      <c r="F137" s="36">
        <v>44</v>
      </c>
      <c r="G137" s="58"/>
      <c r="H137" s="36"/>
      <c r="I137" s="36"/>
    </row>
    <row r="138" spans="1:9" ht="18.75" customHeight="1">
      <c r="A138" s="22" t="s">
        <v>252</v>
      </c>
      <c r="B138" s="21" t="s">
        <v>94</v>
      </c>
      <c r="C138" s="66">
        <f t="shared" si="11"/>
        <v>139</v>
      </c>
      <c r="D138" s="36">
        <f t="shared" si="12"/>
        <v>139</v>
      </c>
      <c r="E138" s="36">
        <v>90</v>
      </c>
      <c r="F138" s="36">
        <v>49</v>
      </c>
      <c r="G138" s="58"/>
      <c r="H138" s="36"/>
      <c r="I138" s="36"/>
    </row>
    <row r="139" spans="1:9" ht="21" customHeight="1">
      <c r="A139" s="22" t="s">
        <v>253</v>
      </c>
      <c r="B139" s="21" t="s">
        <v>27</v>
      </c>
      <c r="C139" s="66">
        <f t="shared" si="11"/>
        <v>85</v>
      </c>
      <c r="D139" s="36">
        <f t="shared" si="12"/>
        <v>85</v>
      </c>
      <c r="E139" s="36">
        <v>55</v>
      </c>
      <c r="F139" s="36">
        <v>30</v>
      </c>
      <c r="G139" s="58"/>
      <c r="H139" s="36"/>
      <c r="I139" s="36"/>
    </row>
    <row r="140" spans="1:9" ht="18.75" customHeight="1">
      <c r="A140" s="23" t="s">
        <v>254</v>
      </c>
      <c r="B140" s="21" t="s">
        <v>243</v>
      </c>
      <c r="C140" s="66">
        <f t="shared" si="11"/>
        <v>70</v>
      </c>
      <c r="D140" s="36">
        <f t="shared" si="12"/>
        <v>70</v>
      </c>
      <c r="E140" s="36">
        <v>46</v>
      </c>
      <c r="F140" s="36">
        <v>24</v>
      </c>
      <c r="G140" s="58"/>
      <c r="H140" s="36"/>
      <c r="I140" s="36"/>
    </row>
    <row r="141" spans="1:9" ht="21" customHeight="1">
      <c r="A141" s="23" t="s">
        <v>255</v>
      </c>
      <c r="B141" s="21" t="s">
        <v>411</v>
      </c>
      <c r="C141" s="66">
        <f t="shared" si="11"/>
        <v>63</v>
      </c>
      <c r="D141" s="36">
        <f t="shared" si="12"/>
        <v>63</v>
      </c>
      <c r="E141" s="36">
        <v>41</v>
      </c>
      <c r="F141" s="36">
        <v>22</v>
      </c>
      <c r="G141" s="58"/>
      <c r="H141" s="36"/>
      <c r="I141" s="36"/>
    </row>
    <row r="142" spans="1:9" ht="21" customHeight="1">
      <c r="A142" s="23" t="s">
        <v>256</v>
      </c>
      <c r="B142" s="21" t="s">
        <v>244</v>
      </c>
      <c r="C142" s="66">
        <f t="shared" si="11"/>
        <v>70</v>
      </c>
      <c r="D142" s="36">
        <f t="shared" si="12"/>
        <v>70</v>
      </c>
      <c r="E142" s="36">
        <v>46</v>
      </c>
      <c r="F142" s="36">
        <v>24</v>
      </c>
      <c r="G142" s="58"/>
      <c r="H142" s="36"/>
      <c r="I142" s="36"/>
    </row>
    <row r="143" spans="1:9" ht="18.75">
      <c r="A143" s="19"/>
      <c r="B143" s="21" t="s">
        <v>37</v>
      </c>
      <c r="C143" s="47">
        <f>SUM(C131:C142)</f>
        <v>1387</v>
      </c>
      <c r="D143" s="47">
        <f>SUM(D131:D142)</f>
        <v>1387</v>
      </c>
      <c r="E143" s="47">
        <f>SUM(E131:E142)</f>
        <v>903</v>
      </c>
      <c r="F143" s="47">
        <f>SUM(F131:F142)</f>
        <v>484</v>
      </c>
      <c r="G143" s="36"/>
      <c r="H143" s="36"/>
      <c r="I143" s="36"/>
    </row>
    <row r="144" spans="1:9" ht="56.25">
      <c r="A144" s="19"/>
      <c r="B144" s="31" t="s">
        <v>422</v>
      </c>
      <c r="C144" s="36">
        <v>14</v>
      </c>
      <c r="D144" s="58"/>
      <c r="E144" s="36"/>
      <c r="F144" s="36"/>
      <c r="G144" s="58"/>
      <c r="H144" s="36"/>
      <c r="I144" s="36"/>
    </row>
    <row r="145" spans="1:9" ht="57" customHeight="1">
      <c r="A145" s="19"/>
      <c r="B145" s="21" t="s">
        <v>396</v>
      </c>
      <c r="C145" s="36">
        <v>14</v>
      </c>
      <c r="D145" s="58"/>
      <c r="E145" s="36"/>
      <c r="F145" s="36"/>
      <c r="G145" s="58"/>
      <c r="H145" s="36"/>
      <c r="I145" s="36"/>
    </row>
    <row r="146" spans="1:9" ht="93.75">
      <c r="A146" s="19"/>
      <c r="B146" s="91" t="s">
        <v>407</v>
      </c>
      <c r="C146" s="36">
        <v>7</v>
      </c>
      <c r="D146" s="58"/>
      <c r="E146" s="36"/>
      <c r="F146" s="36"/>
      <c r="G146" s="58"/>
      <c r="H146" s="36"/>
      <c r="I146" s="36"/>
    </row>
    <row r="147" spans="1:9" ht="73.5" customHeight="1">
      <c r="A147" s="19"/>
      <c r="B147" s="21" t="s">
        <v>36</v>
      </c>
      <c r="C147" s="36">
        <v>28</v>
      </c>
      <c r="D147" s="58"/>
      <c r="E147" s="36"/>
      <c r="F147" s="36"/>
      <c r="G147" s="58"/>
      <c r="H147" s="36"/>
      <c r="I147" s="36"/>
    </row>
    <row r="148" spans="1:9" ht="12.75" customHeight="1" hidden="1">
      <c r="A148" s="19"/>
      <c r="B148" s="21" t="s">
        <v>95</v>
      </c>
      <c r="C148" s="36">
        <f>+D148+G148</f>
        <v>0</v>
      </c>
      <c r="D148" s="58">
        <f>+E148+F148</f>
        <v>0</v>
      </c>
      <c r="E148" s="36"/>
      <c r="F148" s="36"/>
      <c r="G148" s="58">
        <f>+H148+I148</f>
        <v>0</v>
      </c>
      <c r="H148" s="36"/>
      <c r="I148" s="36"/>
    </row>
    <row r="149" spans="1:9" ht="18.75">
      <c r="A149" s="19"/>
      <c r="B149" s="39" t="s">
        <v>7</v>
      </c>
      <c r="C149" s="47">
        <f>SUM(C143:C147)</f>
        <v>1450</v>
      </c>
      <c r="D149" s="47"/>
      <c r="E149" s="47"/>
      <c r="F149" s="47"/>
      <c r="G149" s="36"/>
      <c r="H149" s="47"/>
      <c r="I149" s="47"/>
    </row>
    <row r="150" spans="1:9" ht="15" customHeight="1">
      <c r="A150" s="100" t="s">
        <v>96</v>
      </c>
      <c r="B150" s="100"/>
      <c r="C150" s="100"/>
      <c r="D150" s="100"/>
      <c r="E150" s="100"/>
      <c r="F150" s="100"/>
      <c r="G150" s="100"/>
      <c r="H150" s="100"/>
      <c r="I150" s="100"/>
    </row>
    <row r="151" spans="1:9" ht="21.75" customHeight="1">
      <c r="A151" s="22" t="s">
        <v>257</v>
      </c>
      <c r="B151" s="22" t="s">
        <v>258</v>
      </c>
      <c r="C151" s="66">
        <f aca="true" t="shared" si="13" ref="C151:C191">+D151+G151</f>
        <v>260</v>
      </c>
      <c r="D151" s="58">
        <f aca="true" t="shared" si="14" ref="D151:D191">SUM(E151:F151)</f>
        <v>260</v>
      </c>
      <c r="E151" s="36">
        <v>169</v>
      </c>
      <c r="F151" s="36">
        <v>91</v>
      </c>
      <c r="G151" s="58"/>
      <c r="H151" s="36"/>
      <c r="I151" s="36"/>
    </row>
    <row r="152" spans="1:9" ht="23.25" customHeight="1">
      <c r="A152" s="22" t="s">
        <v>259</v>
      </c>
      <c r="B152" s="23" t="s">
        <v>97</v>
      </c>
      <c r="C152" s="66">
        <f t="shared" si="13"/>
        <v>320</v>
      </c>
      <c r="D152" s="58">
        <f t="shared" si="14"/>
        <v>280</v>
      </c>
      <c r="E152" s="36">
        <v>182</v>
      </c>
      <c r="F152" s="36">
        <v>98</v>
      </c>
      <c r="G152" s="64">
        <v>40</v>
      </c>
      <c r="H152" s="64">
        <v>26</v>
      </c>
      <c r="I152" s="64">
        <v>14</v>
      </c>
    </row>
    <row r="153" spans="1:9" ht="22.5" customHeight="1">
      <c r="A153" s="22" t="s">
        <v>260</v>
      </c>
      <c r="B153" s="23" t="s">
        <v>153</v>
      </c>
      <c r="C153" s="66">
        <f t="shared" si="13"/>
        <v>575</v>
      </c>
      <c r="D153" s="58">
        <f t="shared" si="14"/>
        <v>515</v>
      </c>
      <c r="E153" s="36">
        <v>335</v>
      </c>
      <c r="F153" s="36">
        <v>180</v>
      </c>
      <c r="G153" s="64">
        <v>60</v>
      </c>
      <c r="H153" s="64">
        <v>39</v>
      </c>
      <c r="I153" s="64">
        <v>21</v>
      </c>
    </row>
    <row r="154" spans="1:9" ht="37.5">
      <c r="A154" s="22" t="s">
        <v>261</v>
      </c>
      <c r="B154" s="23" t="s">
        <v>262</v>
      </c>
      <c r="C154" s="66">
        <f t="shared" si="13"/>
        <v>645</v>
      </c>
      <c r="D154" s="58">
        <f t="shared" si="14"/>
        <v>585</v>
      </c>
      <c r="E154" s="36">
        <v>380</v>
      </c>
      <c r="F154" s="36">
        <v>205</v>
      </c>
      <c r="G154" s="64">
        <v>60</v>
      </c>
      <c r="H154" s="64">
        <v>39</v>
      </c>
      <c r="I154" s="64">
        <v>21</v>
      </c>
    </row>
    <row r="155" spans="1:9" ht="37.5">
      <c r="A155" s="22" t="s">
        <v>263</v>
      </c>
      <c r="B155" s="23" t="s">
        <v>100</v>
      </c>
      <c r="C155" s="66">
        <f t="shared" si="13"/>
        <v>150</v>
      </c>
      <c r="D155" s="58">
        <f t="shared" si="14"/>
        <v>110</v>
      </c>
      <c r="E155" s="36">
        <v>72</v>
      </c>
      <c r="F155" s="36">
        <v>38</v>
      </c>
      <c r="G155" s="64">
        <v>40</v>
      </c>
      <c r="H155" s="64">
        <v>26</v>
      </c>
      <c r="I155" s="64">
        <v>14</v>
      </c>
    </row>
    <row r="156" spans="1:9" ht="57.75" customHeight="1">
      <c r="A156" s="22" t="s">
        <v>264</v>
      </c>
      <c r="B156" s="22" t="s">
        <v>314</v>
      </c>
      <c r="C156" s="66">
        <f t="shared" si="13"/>
        <v>300</v>
      </c>
      <c r="D156" s="58">
        <f t="shared" si="14"/>
        <v>260</v>
      </c>
      <c r="E156" s="36">
        <v>169</v>
      </c>
      <c r="F156" s="36">
        <v>91</v>
      </c>
      <c r="G156" s="64">
        <v>40</v>
      </c>
      <c r="H156" s="64">
        <v>26</v>
      </c>
      <c r="I156" s="64">
        <v>14</v>
      </c>
    </row>
    <row r="157" spans="1:9" ht="24.75" customHeight="1">
      <c r="A157" s="22" t="s">
        <v>265</v>
      </c>
      <c r="B157" s="22" t="s">
        <v>266</v>
      </c>
      <c r="C157" s="66">
        <f t="shared" si="13"/>
        <v>420</v>
      </c>
      <c r="D157" s="58">
        <f t="shared" si="14"/>
        <v>385</v>
      </c>
      <c r="E157" s="36">
        <v>251</v>
      </c>
      <c r="F157" s="36">
        <v>134</v>
      </c>
      <c r="G157" s="64">
        <v>35</v>
      </c>
      <c r="H157" s="64">
        <v>23</v>
      </c>
      <c r="I157" s="64">
        <v>12</v>
      </c>
    </row>
    <row r="158" spans="1:9" ht="20.25" customHeight="1">
      <c r="A158" s="22" t="s">
        <v>267</v>
      </c>
      <c r="B158" s="22" t="s">
        <v>268</v>
      </c>
      <c r="C158" s="66">
        <f t="shared" si="13"/>
        <v>500</v>
      </c>
      <c r="D158" s="58">
        <f t="shared" si="14"/>
        <v>430</v>
      </c>
      <c r="E158" s="36">
        <v>280</v>
      </c>
      <c r="F158" s="36">
        <v>150</v>
      </c>
      <c r="G158" s="64">
        <v>70</v>
      </c>
      <c r="H158" s="64">
        <v>46</v>
      </c>
      <c r="I158" s="64">
        <v>24</v>
      </c>
    </row>
    <row r="159" spans="1:9" ht="20.25" customHeight="1">
      <c r="A159" s="22" t="s">
        <v>269</v>
      </c>
      <c r="B159" s="22" t="s">
        <v>270</v>
      </c>
      <c r="C159" s="66">
        <f t="shared" si="13"/>
        <v>640</v>
      </c>
      <c r="D159" s="58">
        <f t="shared" si="14"/>
        <v>600</v>
      </c>
      <c r="E159" s="36">
        <v>390</v>
      </c>
      <c r="F159" s="36">
        <v>210</v>
      </c>
      <c r="G159" s="64">
        <v>40</v>
      </c>
      <c r="H159" s="64">
        <v>26</v>
      </c>
      <c r="I159" s="64">
        <v>14</v>
      </c>
    </row>
    <row r="160" spans="1:9" ht="36" customHeight="1">
      <c r="A160" s="22" t="s">
        <v>271</v>
      </c>
      <c r="B160" s="22" t="s">
        <v>101</v>
      </c>
      <c r="C160" s="66">
        <f t="shared" si="13"/>
        <v>170</v>
      </c>
      <c r="D160" s="58">
        <f t="shared" si="14"/>
        <v>160</v>
      </c>
      <c r="E160" s="36">
        <v>104</v>
      </c>
      <c r="F160" s="36">
        <v>56</v>
      </c>
      <c r="G160" s="64">
        <v>10</v>
      </c>
      <c r="H160" s="64">
        <v>7</v>
      </c>
      <c r="I160" s="64">
        <v>3</v>
      </c>
    </row>
    <row r="161" spans="1:9" ht="21.75" customHeight="1">
      <c r="A161" s="22" t="s">
        <v>272</v>
      </c>
      <c r="B161" s="22" t="s">
        <v>102</v>
      </c>
      <c r="C161" s="66">
        <f t="shared" si="13"/>
        <v>160</v>
      </c>
      <c r="D161" s="58">
        <f t="shared" si="14"/>
        <v>140</v>
      </c>
      <c r="E161" s="36">
        <v>91</v>
      </c>
      <c r="F161" s="36">
        <v>49</v>
      </c>
      <c r="G161" s="64">
        <v>20</v>
      </c>
      <c r="H161" s="64">
        <v>13</v>
      </c>
      <c r="I161" s="64">
        <v>7</v>
      </c>
    </row>
    <row r="162" spans="1:9" ht="19.5" customHeight="1">
      <c r="A162" s="22" t="s">
        <v>273</v>
      </c>
      <c r="B162" s="22" t="s">
        <v>274</v>
      </c>
      <c r="C162" s="66">
        <f t="shared" si="13"/>
        <v>660</v>
      </c>
      <c r="D162" s="58">
        <f t="shared" si="14"/>
        <v>613</v>
      </c>
      <c r="E162" s="36">
        <v>398</v>
      </c>
      <c r="F162" s="36">
        <v>215</v>
      </c>
      <c r="G162" s="64">
        <v>47</v>
      </c>
      <c r="H162" s="64">
        <v>31</v>
      </c>
      <c r="I162" s="64">
        <v>16</v>
      </c>
    </row>
    <row r="163" spans="1:9" ht="37.5">
      <c r="A163" s="22" t="s">
        <v>275</v>
      </c>
      <c r="B163" s="22" t="s">
        <v>276</v>
      </c>
      <c r="C163" s="66">
        <f t="shared" si="13"/>
        <v>580</v>
      </c>
      <c r="D163" s="58">
        <f t="shared" si="14"/>
        <v>520</v>
      </c>
      <c r="E163" s="36">
        <v>338</v>
      </c>
      <c r="F163" s="36">
        <v>182</v>
      </c>
      <c r="G163" s="64">
        <v>60</v>
      </c>
      <c r="H163" s="64">
        <v>39</v>
      </c>
      <c r="I163" s="64">
        <v>21</v>
      </c>
    </row>
    <row r="164" spans="1:9" ht="38.25" customHeight="1">
      <c r="A164" s="22" t="s">
        <v>277</v>
      </c>
      <c r="B164" s="22" t="s">
        <v>103</v>
      </c>
      <c r="C164" s="66">
        <f t="shared" si="13"/>
        <v>185</v>
      </c>
      <c r="D164" s="58">
        <v>185</v>
      </c>
      <c r="E164" s="36">
        <v>120</v>
      </c>
      <c r="F164" s="36">
        <v>65</v>
      </c>
      <c r="G164" s="64"/>
      <c r="H164" s="64"/>
      <c r="I164" s="64"/>
    </row>
    <row r="165" spans="1:9" ht="19.5" customHeight="1">
      <c r="A165" s="22" t="s">
        <v>278</v>
      </c>
      <c r="B165" s="22" t="s">
        <v>104</v>
      </c>
      <c r="C165" s="66">
        <f t="shared" si="13"/>
        <v>85</v>
      </c>
      <c r="D165" s="58">
        <f t="shared" si="14"/>
        <v>85</v>
      </c>
      <c r="E165" s="36">
        <v>55</v>
      </c>
      <c r="F165" s="36">
        <v>30</v>
      </c>
      <c r="G165" s="64"/>
      <c r="H165" s="64"/>
      <c r="I165" s="64"/>
    </row>
    <row r="166" spans="1:9" ht="18.75" customHeight="1">
      <c r="A166" s="22" t="s">
        <v>279</v>
      </c>
      <c r="B166" s="22" t="s">
        <v>105</v>
      </c>
      <c r="C166" s="66">
        <f t="shared" si="13"/>
        <v>260</v>
      </c>
      <c r="D166" s="58">
        <f t="shared" si="14"/>
        <v>220</v>
      </c>
      <c r="E166" s="36">
        <v>143</v>
      </c>
      <c r="F166" s="36">
        <v>77</v>
      </c>
      <c r="G166" s="64">
        <v>40</v>
      </c>
      <c r="H166" s="64">
        <v>26</v>
      </c>
      <c r="I166" s="64">
        <v>14</v>
      </c>
    </row>
    <row r="167" spans="1:9" ht="20.25" customHeight="1">
      <c r="A167" s="22" t="s">
        <v>280</v>
      </c>
      <c r="B167" s="22" t="s">
        <v>281</v>
      </c>
      <c r="C167" s="66">
        <f t="shared" si="13"/>
        <v>310</v>
      </c>
      <c r="D167" s="58">
        <f t="shared" si="14"/>
        <v>270</v>
      </c>
      <c r="E167" s="36">
        <v>176</v>
      </c>
      <c r="F167" s="36">
        <v>94</v>
      </c>
      <c r="G167" s="64">
        <v>40</v>
      </c>
      <c r="H167" s="64">
        <v>26</v>
      </c>
      <c r="I167" s="64">
        <v>14</v>
      </c>
    </row>
    <row r="168" spans="1:9" ht="23.25" customHeight="1">
      <c r="A168" s="22" t="s">
        <v>282</v>
      </c>
      <c r="B168" s="22" t="s">
        <v>106</v>
      </c>
      <c r="C168" s="66">
        <f t="shared" si="13"/>
        <v>520</v>
      </c>
      <c r="D168" s="58">
        <f t="shared" si="14"/>
        <v>480</v>
      </c>
      <c r="E168" s="36">
        <v>312</v>
      </c>
      <c r="F168" s="36">
        <v>168</v>
      </c>
      <c r="G168" s="64">
        <v>40</v>
      </c>
      <c r="H168" s="64">
        <v>26</v>
      </c>
      <c r="I168" s="64">
        <v>14</v>
      </c>
    </row>
    <row r="169" spans="1:9" ht="37.5">
      <c r="A169" s="22" t="s">
        <v>283</v>
      </c>
      <c r="B169" s="28" t="s">
        <v>284</v>
      </c>
      <c r="C169" s="66">
        <f t="shared" si="13"/>
        <v>520</v>
      </c>
      <c r="D169" s="58">
        <f t="shared" si="14"/>
        <v>480</v>
      </c>
      <c r="E169" s="36">
        <v>312</v>
      </c>
      <c r="F169" s="36">
        <v>168</v>
      </c>
      <c r="G169" s="64">
        <v>40</v>
      </c>
      <c r="H169" s="64">
        <v>26</v>
      </c>
      <c r="I169" s="64">
        <v>14</v>
      </c>
    </row>
    <row r="170" spans="1:9" ht="37.5">
      <c r="A170" s="22" t="s">
        <v>285</v>
      </c>
      <c r="B170" s="28" t="s">
        <v>286</v>
      </c>
      <c r="C170" s="66">
        <f t="shared" si="13"/>
        <v>260</v>
      </c>
      <c r="D170" s="58">
        <f t="shared" si="14"/>
        <v>260</v>
      </c>
      <c r="E170" s="36">
        <v>169</v>
      </c>
      <c r="F170" s="36">
        <v>91</v>
      </c>
      <c r="G170" s="64"/>
      <c r="H170" s="64"/>
      <c r="I170" s="64"/>
    </row>
    <row r="171" spans="1:9" ht="37.5">
      <c r="A171" s="22" t="s">
        <v>287</v>
      </c>
      <c r="B171" s="28" t="s">
        <v>107</v>
      </c>
      <c r="C171" s="66">
        <f t="shared" si="13"/>
        <v>260</v>
      </c>
      <c r="D171" s="58">
        <f t="shared" si="14"/>
        <v>260</v>
      </c>
      <c r="E171" s="36">
        <v>169</v>
      </c>
      <c r="F171" s="36">
        <v>91</v>
      </c>
      <c r="G171" s="64"/>
      <c r="H171" s="64"/>
      <c r="I171" s="64"/>
    </row>
    <row r="172" spans="1:9" ht="20.25" customHeight="1">
      <c r="A172" s="22" t="s">
        <v>288</v>
      </c>
      <c r="B172" s="22" t="s">
        <v>289</v>
      </c>
      <c r="C172" s="66">
        <f t="shared" si="13"/>
        <v>50</v>
      </c>
      <c r="D172" s="58">
        <f t="shared" si="14"/>
        <v>40</v>
      </c>
      <c r="E172" s="36">
        <v>26</v>
      </c>
      <c r="F172" s="36">
        <v>14</v>
      </c>
      <c r="G172" s="64">
        <v>10</v>
      </c>
      <c r="H172" s="64">
        <v>7</v>
      </c>
      <c r="I172" s="64">
        <v>3</v>
      </c>
    </row>
    <row r="173" spans="1:9" ht="20.25" customHeight="1">
      <c r="A173" s="22" t="s">
        <v>290</v>
      </c>
      <c r="B173" s="28" t="s">
        <v>108</v>
      </c>
      <c r="C173" s="66">
        <f t="shared" si="13"/>
        <v>90</v>
      </c>
      <c r="D173" s="58">
        <f t="shared" si="14"/>
        <v>90</v>
      </c>
      <c r="E173" s="36">
        <v>59</v>
      </c>
      <c r="F173" s="36">
        <v>31</v>
      </c>
      <c r="G173" s="64"/>
      <c r="H173" s="64"/>
      <c r="I173" s="64"/>
    </row>
    <row r="174" spans="1:9" ht="37.5">
      <c r="A174" s="22" t="s">
        <v>291</v>
      </c>
      <c r="B174" s="28" t="s">
        <v>109</v>
      </c>
      <c r="C174" s="66">
        <f t="shared" si="13"/>
        <v>630</v>
      </c>
      <c r="D174" s="58">
        <f t="shared" si="14"/>
        <v>590</v>
      </c>
      <c r="E174" s="36">
        <v>384</v>
      </c>
      <c r="F174" s="36">
        <v>206</v>
      </c>
      <c r="G174" s="64">
        <v>40</v>
      </c>
      <c r="H174" s="64">
        <v>26</v>
      </c>
      <c r="I174" s="64">
        <v>14</v>
      </c>
    </row>
    <row r="175" spans="1:9" ht="56.25">
      <c r="A175" s="22" t="s">
        <v>292</v>
      </c>
      <c r="B175" s="29" t="s">
        <v>293</v>
      </c>
      <c r="C175" s="66">
        <f t="shared" si="13"/>
        <v>80</v>
      </c>
      <c r="D175" s="58">
        <f t="shared" si="14"/>
        <v>60</v>
      </c>
      <c r="E175" s="36">
        <v>39</v>
      </c>
      <c r="F175" s="36">
        <v>21</v>
      </c>
      <c r="G175" s="64">
        <v>20</v>
      </c>
      <c r="H175" s="64">
        <v>13</v>
      </c>
      <c r="I175" s="64">
        <v>7</v>
      </c>
    </row>
    <row r="176" spans="1:9" ht="56.25">
      <c r="A176" s="22" t="s">
        <v>294</v>
      </c>
      <c r="B176" s="22" t="s">
        <v>295</v>
      </c>
      <c r="C176" s="66">
        <f t="shared" si="13"/>
        <v>425</v>
      </c>
      <c r="D176" s="58">
        <f t="shared" si="14"/>
        <v>385</v>
      </c>
      <c r="E176" s="36">
        <v>250</v>
      </c>
      <c r="F176" s="36">
        <v>135</v>
      </c>
      <c r="G176" s="64">
        <v>40</v>
      </c>
      <c r="H176" s="64">
        <v>26</v>
      </c>
      <c r="I176" s="64">
        <v>14</v>
      </c>
    </row>
    <row r="177" spans="1:9" ht="39" customHeight="1">
      <c r="A177" s="22" t="s">
        <v>296</v>
      </c>
      <c r="B177" s="22" t="s">
        <v>110</v>
      </c>
      <c r="C177" s="66">
        <f t="shared" si="13"/>
        <v>240</v>
      </c>
      <c r="D177" s="58">
        <f t="shared" si="14"/>
        <v>210</v>
      </c>
      <c r="E177" s="36">
        <v>137</v>
      </c>
      <c r="F177" s="36">
        <v>73</v>
      </c>
      <c r="G177" s="64">
        <v>30</v>
      </c>
      <c r="H177" s="64">
        <v>20</v>
      </c>
      <c r="I177" s="64">
        <v>10</v>
      </c>
    </row>
    <row r="178" spans="1:9" ht="37.5">
      <c r="A178" s="22" t="s">
        <v>297</v>
      </c>
      <c r="B178" s="22" t="s">
        <v>298</v>
      </c>
      <c r="C178" s="66">
        <f t="shared" si="13"/>
        <v>260</v>
      </c>
      <c r="D178" s="58">
        <f t="shared" si="14"/>
        <v>220</v>
      </c>
      <c r="E178" s="36">
        <v>143</v>
      </c>
      <c r="F178" s="36">
        <v>77</v>
      </c>
      <c r="G178" s="64">
        <v>40</v>
      </c>
      <c r="H178" s="64">
        <v>26</v>
      </c>
      <c r="I178" s="64">
        <v>14</v>
      </c>
    </row>
    <row r="179" spans="1:9" ht="22.5" customHeight="1">
      <c r="A179" s="22" t="s">
        <v>299</v>
      </c>
      <c r="B179" s="22" t="s">
        <v>300</v>
      </c>
      <c r="C179" s="66">
        <f t="shared" si="13"/>
        <v>740</v>
      </c>
      <c r="D179" s="58">
        <f t="shared" si="14"/>
        <v>670</v>
      </c>
      <c r="E179" s="36">
        <v>436</v>
      </c>
      <c r="F179" s="36">
        <v>234</v>
      </c>
      <c r="G179" s="64">
        <v>70</v>
      </c>
      <c r="H179" s="64">
        <v>46</v>
      </c>
      <c r="I179" s="64">
        <v>24</v>
      </c>
    </row>
    <row r="180" spans="1:9" ht="56.25">
      <c r="A180" s="22" t="s">
        <v>301</v>
      </c>
      <c r="B180" s="22" t="s">
        <v>111</v>
      </c>
      <c r="C180" s="66">
        <f t="shared" si="13"/>
        <v>240</v>
      </c>
      <c r="D180" s="58">
        <f t="shared" si="14"/>
        <v>220</v>
      </c>
      <c r="E180" s="36">
        <v>143</v>
      </c>
      <c r="F180" s="36">
        <v>77</v>
      </c>
      <c r="G180" s="64">
        <v>20</v>
      </c>
      <c r="H180" s="64">
        <v>13</v>
      </c>
      <c r="I180" s="64">
        <v>7</v>
      </c>
    </row>
    <row r="181" spans="1:9" ht="56.25">
      <c r="A181" s="22" t="s">
        <v>302</v>
      </c>
      <c r="B181" s="28" t="s">
        <v>112</v>
      </c>
      <c r="C181" s="66">
        <f t="shared" si="13"/>
        <v>200</v>
      </c>
      <c r="D181" s="58">
        <f t="shared" si="14"/>
        <v>180</v>
      </c>
      <c r="E181" s="36">
        <v>117</v>
      </c>
      <c r="F181" s="36">
        <v>63</v>
      </c>
      <c r="G181" s="64">
        <v>20</v>
      </c>
      <c r="H181" s="64">
        <v>13</v>
      </c>
      <c r="I181" s="64">
        <v>7</v>
      </c>
    </row>
    <row r="182" spans="1:9" ht="36.75" customHeight="1">
      <c r="A182" s="22" t="s">
        <v>303</v>
      </c>
      <c r="B182" s="28" t="s">
        <v>304</v>
      </c>
      <c r="C182" s="66">
        <f t="shared" si="13"/>
        <v>250</v>
      </c>
      <c r="D182" s="58">
        <f t="shared" si="14"/>
        <v>230</v>
      </c>
      <c r="E182" s="36">
        <v>150</v>
      </c>
      <c r="F182" s="36">
        <v>80</v>
      </c>
      <c r="G182" s="64">
        <v>20</v>
      </c>
      <c r="H182" s="64">
        <v>13</v>
      </c>
      <c r="I182" s="64">
        <v>7</v>
      </c>
    </row>
    <row r="183" spans="1:9" ht="37.5">
      <c r="A183" s="22" t="s">
        <v>305</v>
      </c>
      <c r="B183" s="22" t="s">
        <v>306</v>
      </c>
      <c r="C183" s="66">
        <f t="shared" si="13"/>
        <v>110</v>
      </c>
      <c r="D183" s="58">
        <f t="shared" si="14"/>
        <v>100</v>
      </c>
      <c r="E183" s="36">
        <v>65</v>
      </c>
      <c r="F183" s="36">
        <v>35</v>
      </c>
      <c r="G183" s="64">
        <v>10</v>
      </c>
      <c r="H183" s="64">
        <v>7</v>
      </c>
      <c r="I183" s="64">
        <v>3</v>
      </c>
    </row>
    <row r="184" spans="1:9" ht="37.5">
      <c r="A184" s="22" t="s">
        <v>315</v>
      </c>
      <c r="B184" s="23" t="s">
        <v>307</v>
      </c>
      <c r="C184" s="66">
        <f t="shared" si="13"/>
        <v>60</v>
      </c>
      <c r="D184" s="58">
        <f t="shared" si="14"/>
        <v>50</v>
      </c>
      <c r="E184" s="36">
        <v>33</v>
      </c>
      <c r="F184" s="36">
        <v>17</v>
      </c>
      <c r="G184" s="64">
        <v>10</v>
      </c>
      <c r="H184" s="64">
        <v>7</v>
      </c>
      <c r="I184" s="64">
        <v>3</v>
      </c>
    </row>
    <row r="185" spans="1:9" ht="37.5">
      <c r="A185" s="22" t="s">
        <v>316</v>
      </c>
      <c r="B185" s="23" t="s">
        <v>308</v>
      </c>
      <c r="C185" s="66">
        <f t="shared" si="13"/>
        <v>70</v>
      </c>
      <c r="D185" s="58">
        <f t="shared" si="14"/>
        <v>60</v>
      </c>
      <c r="E185" s="36">
        <v>39</v>
      </c>
      <c r="F185" s="36">
        <v>21</v>
      </c>
      <c r="G185" s="64">
        <v>10</v>
      </c>
      <c r="H185" s="64">
        <v>7</v>
      </c>
      <c r="I185" s="64">
        <v>3</v>
      </c>
    </row>
    <row r="186" spans="1:9" ht="56.25">
      <c r="A186" s="23" t="s">
        <v>309</v>
      </c>
      <c r="B186" s="23" t="s">
        <v>310</v>
      </c>
      <c r="C186" s="66">
        <f t="shared" si="13"/>
        <v>50</v>
      </c>
      <c r="D186" s="58">
        <f t="shared" si="14"/>
        <v>50</v>
      </c>
      <c r="E186" s="36">
        <v>33</v>
      </c>
      <c r="F186" s="36">
        <v>17</v>
      </c>
      <c r="G186" s="64"/>
      <c r="H186" s="64"/>
      <c r="I186" s="64"/>
    </row>
    <row r="187" spans="1:9" ht="18.75">
      <c r="A187" s="22" t="s">
        <v>317</v>
      </c>
      <c r="B187" s="23" t="s">
        <v>311</v>
      </c>
      <c r="C187" s="66">
        <f t="shared" si="13"/>
        <v>40</v>
      </c>
      <c r="D187" s="58">
        <f t="shared" si="14"/>
        <v>30</v>
      </c>
      <c r="E187" s="36">
        <v>20</v>
      </c>
      <c r="F187" s="36">
        <v>10</v>
      </c>
      <c r="G187" s="64">
        <v>10</v>
      </c>
      <c r="H187" s="64">
        <v>7</v>
      </c>
      <c r="I187" s="64">
        <v>3</v>
      </c>
    </row>
    <row r="188" spans="1:9" ht="37.5">
      <c r="A188" s="22" t="s">
        <v>318</v>
      </c>
      <c r="B188" s="23" t="s">
        <v>312</v>
      </c>
      <c r="C188" s="66">
        <f t="shared" si="13"/>
        <v>70</v>
      </c>
      <c r="D188" s="58">
        <f t="shared" si="14"/>
        <v>70</v>
      </c>
      <c r="E188" s="36">
        <v>46</v>
      </c>
      <c r="F188" s="36">
        <v>24</v>
      </c>
      <c r="G188" s="64"/>
      <c r="H188" s="64"/>
      <c r="I188" s="64"/>
    </row>
    <row r="189" spans="1:9" ht="37.5">
      <c r="A189" s="22" t="s">
        <v>319</v>
      </c>
      <c r="B189" s="23" t="s">
        <v>313</v>
      </c>
      <c r="C189" s="66">
        <f t="shared" si="13"/>
        <v>100</v>
      </c>
      <c r="D189" s="58">
        <f t="shared" si="14"/>
        <v>100</v>
      </c>
      <c r="E189" s="36">
        <v>65</v>
      </c>
      <c r="F189" s="36">
        <v>35</v>
      </c>
      <c r="G189" s="64"/>
      <c r="H189" s="64"/>
      <c r="I189" s="64"/>
    </row>
    <row r="190" spans="1:9" ht="18.75">
      <c r="A190" s="22" t="s">
        <v>412</v>
      </c>
      <c r="B190" s="23" t="s">
        <v>419</v>
      </c>
      <c r="C190" s="66">
        <f t="shared" si="13"/>
        <v>35</v>
      </c>
      <c r="D190" s="58">
        <f t="shared" si="14"/>
        <v>35</v>
      </c>
      <c r="E190" s="36">
        <v>23</v>
      </c>
      <c r="F190" s="36">
        <v>12</v>
      </c>
      <c r="G190" s="64"/>
      <c r="H190" s="64"/>
      <c r="I190" s="64"/>
    </row>
    <row r="191" spans="1:9" ht="56.25">
      <c r="A191" s="45" t="s">
        <v>413</v>
      </c>
      <c r="B191" s="35" t="s">
        <v>414</v>
      </c>
      <c r="C191" s="66">
        <f t="shared" si="13"/>
        <v>22</v>
      </c>
      <c r="D191" s="58">
        <f t="shared" si="14"/>
        <v>22</v>
      </c>
      <c r="E191" s="36">
        <v>14</v>
      </c>
      <c r="F191" s="36">
        <v>8</v>
      </c>
      <c r="G191" s="64"/>
      <c r="H191" s="64"/>
      <c r="I191" s="64"/>
    </row>
    <row r="192" spans="1:9" ht="18" customHeight="1">
      <c r="A192" s="19"/>
      <c r="B192" s="21" t="s">
        <v>37</v>
      </c>
      <c r="C192" s="47">
        <f>SUM(C151:C191)</f>
        <v>11542</v>
      </c>
      <c r="D192" s="47">
        <f aca="true" t="shared" si="15" ref="D192:I192">SUM(D151:D191)</f>
        <v>10510</v>
      </c>
      <c r="E192" s="47">
        <f t="shared" si="15"/>
        <v>6837</v>
      </c>
      <c r="F192" s="47">
        <f t="shared" si="15"/>
        <v>3673</v>
      </c>
      <c r="G192" s="47">
        <f t="shared" si="15"/>
        <v>1032</v>
      </c>
      <c r="H192" s="47">
        <f t="shared" si="15"/>
        <v>676</v>
      </c>
      <c r="I192" s="47">
        <f t="shared" si="15"/>
        <v>356</v>
      </c>
    </row>
    <row r="193" spans="1:9" ht="56.25">
      <c r="A193" s="19"/>
      <c r="B193" s="31" t="s">
        <v>422</v>
      </c>
      <c r="C193" s="36">
        <v>115</v>
      </c>
      <c r="D193" s="58"/>
      <c r="E193" s="36"/>
      <c r="F193" s="36"/>
      <c r="G193" s="58"/>
      <c r="H193" s="36"/>
      <c r="I193" s="36"/>
    </row>
    <row r="194" spans="1:9" ht="63" customHeight="1">
      <c r="A194" s="19"/>
      <c r="B194" s="21" t="s">
        <v>396</v>
      </c>
      <c r="C194" s="36">
        <v>115</v>
      </c>
      <c r="D194" s="58"/>
      <c r="E194" s="36"/>
      <c r="F194" s="36"/>
      <c r="G194" s="58"/>
      <c r="H194" s="36"/>
      <c r="I194" s="36"/>
    </row>
    <row r="195" spans="1:9" ht="93.75">
      <c r="A195" s="19"/>
      <c r="B195" s="91" t="s">
        <v>407</v>
      </c>
      <c r="C195" s="36">
        <v>58</v>
      </c>
      <c r="D195" s="58"/>
      <c r="E195" s="36"/>
      <c r="F195" s="36"/>
      <c r="G195" s="58"/>
      <c r="H195" s="36"/>
      <c r="I195" s="36"/>
    </row>
    <row r="196" spans="1:9" ht="75.75" customHeight="1">
      <c r="A196" s="19"/>
      <c r="B196" s="21" t="s">
        <v>36</v>
      </c>
      <c r="C196" s="36">
        <v>230</v>
      </c>
      <c r="D196" s="58"/>
      <c r="E196" s="36"/>
      <c r="F196" s="36"/>
      <c r="G196" s="58"/>
      <c r="H196" s="36"/>
      <c r="I196" s="36"/>
    </row>
    <row r="197" spans="1:9" ht="18.75">
      <c r="A197" s="19"/>
      <c r="B197" s="39" t="s">
        <v>7</v>
      </c>
      <c r="C197" s="47">
        <f>SUM(C192:C196)</f>
        <v>12060</v>
      </c>
      <c r="D197" s="47"/>
      <c r="E197" s="47"/>
      <c r="F197" s="47"/>
      <c r="G197" s="36"/>
      <c r="H197" s="47"/>
      <c r="I197" s="47"/>
    </row>
    <row r="198" spans="1:9" ht="15.75" customHeight="1">
      <c r="A198" s="100" t="s">
        <v>113</v>
      </c>
      <c r="B198" s="100"/>
      <c r="C198" s="100"/>
      <c r="D198" s="100"/>
      <c r="E198" s="100"/>
      <c r="F198" s="100"/>
      <c r="G198" s="100"/>
      <c r="H198" s="100"/>
      <c r="I198" s="100"/>
    </row>
    <row r="199" spans="1:9" ht="22.5" customHeight="1">
      <c r="A199" s="22" t="s">
        <v>326</v>
      </c>
      <c r="B199" s="30" t="s">
        <v>114</v>
      </c>
      <c r="C199" s="66">
        <f aca="true" t="shared" si="16" ref="C199:C210">+D199+G199</f>
        <v>425</v>
      </c>
      <c r="D199" s="58">
        <f>SUM(E199:F199)</f>
        <v>300</v>
      </c>
      <c r="E199" s="36">
        <v>195</v>
      </c>
      <c r="F199" s="36">
        <v>105</v>
      </c>
      <c r="G199" s="64">
        <v>125</v>
      </c>
      <c r="H199" s="64">
        <v>81</v>
      </c>
      <c r="I199" s="64">
        <v>44</v>
      </c>
    </row>
    <row r="200" spans="1:9" ht="40.5" customHeight="1">
      <c r="A200" s="22" t="s">
        <v>327</v>
      </c>
      <c r="B200" s="31" t="s">
        <v>320</v>
      </c>
      <c r="C200" s="66">
        <f t="shared" si="16"/>
        <v>290</v>
      </c>
      <c r="D200" s="58">
        <f aca="true" t="shared" si="17" ref="D200:D210">SUM(E200:F200)</f>
        <v>240</v>
      </c>
      <c r="E200" s="36">
        <v>156</v>
      </c>
      <c r="F200" s="36">
        <v>84</v>
      </c>
      <c r="G200" s="64">
        <v>50</v>
      </c>
      <c r="H200" s="64">
        <v>33</v>
      </c>
      <c r="I200" s="64">
        <v>17</v>
      </c>
    </row>
    <row r="201" spans="1:9" ht="16.5" customHeight="1">
      <c r="A201" s="22" t="s">
        <v>328</v>
      </c>
      <c r="B201" s="30" t="s">
        <v>115</v>
      </c>
      <c r="C201" s="66">
        <f t="shared" si="16"/>
        <v>40</v>
      </c>
      <c r="D201" s="58">
        <f t="shared" si="17"/>
        <v>30</v>
      </c>
      <c r="E201" s="36">
        <v>20</v>
      </c>
      <c r="F201" s="36">
        <v>10</v>
      </c>
      <c r="G201" s="64">
        <v>10</v>
      </c>
      <c r="H201" s="64">
        <v>7</v>
      </c>
      <c r="I201" s="64">
        <v>3</v>
      </c>
    </row>
    <row r="202" spans="1:9" ht="41.25" customHeight="1">
      <c r="A202" s="22" t="s">
        <v>329</v>
      </c>
      <c r="B202" s="23" t="s">
        <v>321</v>
      </c>
      <c r="C202" s="66">
        <f t="shared" si="16"/>
        <v>55</v>
      </c>
      <c r="D202" s="58">
        <f t="shared" si="17"/>
        <v>45</v>
      </c>
      <c r="E202" s="36">
        <v>29</v>
      </c>
      <c r="F202" s="36">
        <v>16</v>
      </c>
      <c r="G202" s="64">
        <v>10</v>
      </c>
      <c r="H202" s="64">
        <v>7</v>
      </c>
      <c r="I202" s="64">
        <v>3</v>
      </c>
    </row>
    <row r="203" spans="1:9" ht="35.25" customHeight="1">
      <c r="A203" s="22" t="s">
        <v>330</v>
      </c>
      <c r="B203" s="30" t="s">
        <v>116</v>
      </c>
      <c r="C203" s="66">
        <f t="shared" si="16"/>
        <v>195</v>
      </c>
      <c r="D203" s="58">
        <f t="shared" si="17"/>
        <v>175</v>
      </c>
      <c r="E203" s="36">
        <v>114</v>
      </c>
      <c r="F203" s="36">
        <v>61</v>
      </c>
      <c r="G203" s="64">
        <v>20</v>
      </c>
      <c r="H203" s="64">
        <v>13</v>
      </c>
      <c r="I203" s="64">
        <v>7</v>
      </c>
    </row>
    <row r="204" spans="1:9" ht="18" customHeight="1">
      <c r="A204" s="22" t="s">
        <v>331</v>
      </c>
      <c r="B204" s="22" t="s">
        <v>322</v>
      </c>
      <c r="C204" s="66">
        <f t="shared" si="16"/>
        <v>285</v>
      </c>
      <c r="D204" s="58">
        <f t="shared" si="17"/>
        <v>235</v>
      </c>
      <c r="E204" s="36">
        <v>153</v>
      </c>
      <c r="F204" s="36">
        <v>82</v>
      </c>
      <c r="G204" s="64">
        <v>50</v>
      </c>
      <c r="H204" s="64">
        <v>33</v>
      </c>
      <c r="I204" s="64">
        <v>17</v>
      </c>
    </row>
    <row r="205" spans="1:9" ht="17.25" customHeight="1">
      <c r="A205" s="22" t="s">
        <v>332</v>
      </c>
      <c r="B205" s="22" t="s">
        <v>323</v>
      </c>
      <c r="C205" s="66">
        <f t="shared" si="16"/>
        <v>90</v>
      </c>
      <c r="D205" s="58">
        <f t="shared" si="17"/>
        <v>80</v>
      </c>
      <c r="E205" s="36">
        <v>52</v>
      </c>
      <c r="F205" s="36">
        <v>28</v>
      </c>
      <c r="G205" s="64">
        <v>10</v>
      </c>
      <c r="H205" s="64">
        <v>7</v>
      </c>
      <c r="I205" s="64">
        <v>3</v>
      </c>
    </row>
    <row r="206" spans="1:9" ht="18" customHeight="1">
      <c r="A206" s="22" t="s">
        <v>333</v>
      </c>
      <c r="B206" s="30" t="s">
        <v>117</v>
      </c>
      <c r="C206" s="66">
        <f t="shared" si="16"/>
        <v>135</v>
      </c>
      <c r="D206" s="58">
        <f t="shared" si="17"/>
        <v>115</v>
      </c>
      <c r="E206" s="36">
        <v>75</v>
      </c>
      <c r="F206" s="36">
        <v>40</v>
      </c>
      <c r="G206" s="64">
        <v>20</v>
      </c>
      <c r="H206" s="64">
        <v>13</v>
      </c>
      <c r="I206" s="64">
        <v>7</v>
      </c>
    </row>
    <row r="207" spans="1:9" ht="18" customHeight="1">
      <c r="A207" s="22" t="s">
        <v>334</v>
      </c>
      <c r="B207" s="24" t="s">
        <v>118</v>
      </c>
      <c r="C207" s="66">
        <f t="shared" si="16"/>
        <v>45</v>
      </c>
      <c r="D207" s="58">
        <f t="shared" si="17"/>
        <v>35</v>
      </c>
      <c r="E207" s="36">
        <v>23</v>
      </c>
      <c r="F207" s="36">
        <v>12</v>
      </c>
      <c r="G207" s="64">
        <v>10</v>
      </c>
      <c r="H207" s="64">
        <v>7</v>
      </c>
      <c r="I207" s="64">
        <v>3</v>
      </c>
    </row>
    <row r="208" spans="1:9" ht="37.5">
      <c r="A208" s="22" t="s">
        <v>335</v>
      </c>
      <c r="B208" s="24" t="s">
        <v>119</v>
      </c>
      <c r="C208" s="66">
        <f t="shared" si="16"/>
        <v>75</v>
      </c>
      <c r="D208" s="58">
        <f t="shared" si="17"/>
        <v>65</v>
      </c>
      <c r="E208" s="36">
        <v>42</v>
      </c>
      <c r="F208" s="36">
        <v>23</v>
      </c>
      <c r="G208" s="64">
        <v>10</v>
      </c>
      <c r="H208" s="64">
        <v>7</v>
      </c>
      <c r="I208" s="64">
        <v>3</v>
      </c>
    </row>
    <row r="209" spans="1:9" ht="18.75">
      <c r="A209" s="23" t="s">
        <v>336</v>
      </c>
      <c r="B209" s="22" t="s">
        <v>324</v>
      </c>
      <c r="C209" s="66">
        <f t="shared" si="16"/>
        <v>235</v>
      </c>
      <c r="D209" s="58">
        <f t="shared" si="17"/>
        <v>185</v>
      </c>
      <c r="E209" s="36">
        <v>120</v>
      </c>
      <c r="F209" s="36">
        <v>65</v>
      </c>
      <c r="G209" s="64">
        <v>50</v>
      </c>
      <c r="H209" s="64">
        <v>33</v>
      </c>
      <c r="I209" s="64">
        <v>17</v>
      </c>
    </row>
    <row r="210" spans="1:9" ht="37.5">
      <c r="A210" s="23" t="s">
        <v>337</v>
      </c>
      <c r="B210" s="23" t="s">
        <v>325</v>
      </c>
      <c r="C210" s="66">
        <f t="shared" si="16"/>
        <v>60</v>
      </c>
      <c r="D210" s="58">
        <f t="shared" si="17"/>
        <v>50</v>
      </c>
      <c r="E210" s="36">
        <v>33</v>
      </c>
      <c r="F210" s="36">
        <v>17</v>
      </c>
      <c r="G210" s="64">
        <v>10</v>
      </c>
      <c r="H210" s="64">
        <v>7</v>
      </c>
      <c r="I210" s="64">
        <v>3</v>
      </c>
    </row>
    <row r="211" spans="1:253" s="81" customFormat="1" ht="23.25" customHeight="1">
      <c r="A211" s="63"/>
      <c r="B211" s="39" t="s">
        <v>37</v>
      </c>
      <c r="C211" s="47">
        <f>SUM(C199:C210)</f>
        <v>1930</v>
      </c>
      <c r="D211" s="47">
        <f aca="true" t="shared" si="18" ref="D211:I211">SUM(D199:D210)</f>
        <v>1555</v>
      </c>
      <c r="E211" s="47">
        <f t="shared" si="18"/>
        <v>1012</v>
      </c>
      <c r="F211" s="47">
        <f t="shared" si="18"/>
        <v>543</v>
      </c>
      <c r="G211" s="47">
        <f t="shared" si="18"/>
        <v>375</v>
      </c>
      <c r="H211" s="47">
        <f t="shared" si="18"/>
        <v>248</v>
      </c>
      <c r="I211" s="47">
        <f t="shared" si="18"/>
        <v>127</v>
      </c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  <c r="HM211" s="80"/>
      <c r="HN211" s="80"/>
      <c r="HO211" s="80"/>
      <c r="HP211" s="80"/>
      <c r="HQ211" s="80"/>
      <c r="HR211" s="80"/>
      <c r="HS211" s="80"/>
      <c r="HT211" s="80"/>
      <c r="HU211" s="80"/>
      <c r="HV211" s="80"/>
      <c r="HW211" s="80"/>
      <c r="HX211" s="80"/>
      <c r="HY211" s="80"/>
      <c r="HZ211" s="80"/>
      <c r="IA211" s="80"/>
      <c r="IB211" s="80"/>
      <c r="IC211" s="80"/>
      <c r="ID211" s="80"/>
      <c r="IE211" s="80"/>
      <c r="IF211" s="80"/>
      <c r="IG211" s="80"/>
      <c r="IH211" s="80"/>
      <c r="II211" s="80"/>
      <c r="IJ211" s="80"/>
      <c r="IK211" s="80"/>
      <c r="IL211" s="80"/>
      <c r="IM211" s="80"/>
      <c r="IN211" s="80"/>
      <c r="IO211" s="80"/>
      <c r="IP211" s="80"/>
      <c r="IQ211" s="80"/>
      <c r="IR211" s="80"/>
      <c r="IS211" s="80"/>
    </row>
    <row r="212" spans="1:9" ht="56.25">
      <c r="A212" s="19"/>
      <c r="B212" s="31" t="s">
        <v>422</v>
      </c>
      <c r="C212" s="36">
        <v>20</v>
      </c>
      <c r="D212" s="58"/>
      <c r="E212" s="36"/>
      <c r="F212" s="36"/>
      <c r="G212" s="58"/>
      <c r="H212" s="36"/>
      <c r="I212" s="36"/>
    </row>
    <row r="213" spans="1:9" ht="53.25" customHeight="1">
      <c r="A213" s="19"/>
      <c r="B213" s="21" t="s">
        <v>396</v>
      </c>
      <c r="C213" s="36">
        <v>20</v>
      </c>
      <c r="D213" s="58"/>
      <c r="E213" s="36"/>
      <c r="F213" s="36"/>
      <c r="G213" s="58"/>
      <c r="H213" s="36"/>
      <c r="I213" s="36"/>
    </row>
    <row r="214" spans="1:9" ht="93.75">
      <c r="A214" s="19"/>
      <c r="B214" s="91" t="s">
        <v>407</v>
      </c>
      <c r="C214" s="36">
        <v>10</v>
      </c>
      <c r="D214" s="58"/>
      <c r="E214" s="36"/>
      <c r="F214" s="36"/>
      <c r="G214" s="58"/>
      <c r="H214" s="36"/>
      <c r="I214" s="36"/>
    </row>
    <row r="215" spans="1:9" ht="77.25" customHeight="1">
      <c r="A215" s="19"/>
      <c r="B215" s="21" t="s">
        <v>36</v>
      </c>
      <c r="C215" s="36">
        <v>40</v>
      </c>
      <c r="D215" s="58"/>
      <c r="E215" s="36"/>
      <c r="F215" s="36"/>
      <c r="G215" s="58"/>
      <c r="H215" s="36"/>
      <c r="I215" s="36"/>
    </row>
    <row r="216" spans="1:9" ht="18.75">
      <c r="A216" s="19"/>
      <c r="B216" s="39" t="s">
        <v>7</v>
      </c>
      <c r="C216" s="47">
        <f>SUM(C211:C215)</f>
        <v>2020</v>
      </c>
      <c r="D216" s="47"/>
      <c r="E216" s="47"/>
      <c r="F216" s="47"/>
      <c r="G216" s="36"/>
      <c r="H216" s="47"/>
      <c r="I216" s="47"/>
    </row>
    <row r="217" spans="1:9" ht="15" customHeight="1">
      <c r="A217" s="102" t="s">
        <v>120</v>
      </c>
      <c r="B217" s="102"/>
      <c r="C217" s="102"/>
      <c r="D217" s="102"/>
      <c r="E217" s="102"/>
      <c r="F217" s="102"/>
      <c r="G217" s="102"/>
      <c r="H217" s="102"/>
      <c r="I217" s="102"/>
    </row>
    <row r="218" spans="1:9" ht="60" customHeight="1">
      <c r="A218" s="22" t="s">
        <v>341</v>
      </c>
      <c r="B218" s="30" t="s">
        <v>121</v>
      </c>
      <c r="C218" s="36">
        <f>SUM(D218+G218)</f>
        <v>90</v>
      </c>
      <c r="D218" s="58">
        <f>SUM(E218:F218)</f>
        <v>70</v>
      </c>
      <c r="E218" s="36">
        <v>46</v>
      </c>
      <c r="F218" s="36">
        <v>24</v>
      </c>
      <c r="G218" s="36">
        <f>SUM(H218:I218)</f>
        <v>20</v>
      </c>
      <c r="H218" s="66">
        <v>13</v>
      </c>
      <c r="I218" s="66">
        <v>7</v>
      </c>
    </row>
    <row r="219" spans="1:9" ht="22.5" customHeight="1">
      <c r="A219" s="22" t="s">
        <v>342</v>
      </c>
      <c r="B219" s="21" t="s">
        <v>122</v>
      </c>
      <c r="C219" s="36">
        <f aca="true" t="shared" si="19" ref="C219:C228">SUM(D219+G219)</f>
        <v>360</v>
      </c>
      <c r="D219" s="58">
        <f>SUM(E219:F219)</f>
        <v>315</v>
      </c>
      <c r="E219" s="36">
        <v>205</v>
      </c>
      <c r="F219" s="36">
        <v>110</v>
      </c>
      <c r="G219" s="36">
        <f>SUM(H219:I219)</f>
        <v>45</v>
      </c>
      <c r="H219" s="66">
        <v>29</v>
      </c>
      <c r="I219" s="66">
        <v>16</v>
      </c>
    </row>
    <row r="220" spans="1:9" ht="18" customHeight="1">
      <c r="A220" s="22" t="s">
        <v>343</v>
      </c>
      <c r="B220" s="21" t="s">
        <v>123</v>
      </c>
      <c r="C220" s="36">
        <f t="shared" si="19"/>
        <v>40</v>
      </c>
      <c r="D220" s="58">
        <f aca="true" t="shared" si="20" ref="D220:D228">SUM(E220:F220)</f>
        <v>40</v>
      </c>
      <c r="E220" s="36">
        <v>26</v>
      </c>
      <c r="F220" s="36">
        <v>14</v>
      </c>
      <c r="G220" s="36"/>
      <c r="H220" s="36"/>
      <c r="I220" s="19"/>
    </row>
    <row r="221" spans="1:9" ht="21.75" customHeight="1">
      <c r="A221" s="22" t="s">
        <v>344</v>
      </c>
      <c r="B221" s="23" t="s">
        <v>338</v>
      </c>
      <c r="C221" s="36">
        <f t="shared" si="19"/>
        <v>70</v>
      </c>
      <c r="D221" s="58">
        <f t="shared" si="20"/>
        <v>50</v>
      </c>
      <c r="E221" s="36">
        <v>33</v>
      </c>
      <c r="F221" s="36">
        <v>17</v>
      </c>
      <c r="G221" s="36">
        <f>SUM(H221:I221)</f>
        <v>20</v>
      </c>
      <c r="H221" s="66">
        <v>13</v>
      </c>
      <c r="I221" s="66">
        <v>7</v>
      </c>
    </row>
    <row r="222" spans="1:9" ht="16.5" customHeight="1">
      <c r="A222" s="22" t="s">
        <v>345</v>
      </c>
      <c r="B222" s="22" t="s">
        <v>124</v>
      </c>
      <c r="C222" s="36">
        <f t="shared" si="19"/>
        <v>80</v>
      </c>
      <c r="D222" s="58">
        <f t="shared" si="20"/>
        <v>65</v>
      </c>
      <c r="E222" s="36">
        <v>42</v>
      </c>
      <c r="F222" s="36">
        <v>23</v>
      </c>
      <c r="G222" s="36">
        <f>SUM(H222:I222)</f>
        <v>15</v>
      </c>
      <c r="H222" s="66">
        <v>10</v>
      </c>
      <c r="I222" s="66">
        <v>5</v>
      </c>
    </row>
    <row r="223" spans="1:9" ht="20.25" customHeight="1">
      <c r="A223" s="22" t="s">
        <v>346</v>
      </c>
      <c r="B223" s="26" t="s">
        <v>125</v>
      </c>
      <c r="C223" s="36">
        <f t="shared" si="19"/>
        <v>25</v>
      </c>
      <c r="D223" s="58">
        <f t="shared" si="20"/>
        <v>25</v>
      </c>
      <c r="E223" s="36">
        <v>16</v>
      </c>
      <c r="F223" s="36">
        <v>9</v>
      </c>
      <c r="G223" s="36"/>
      <c r="H223" s="36"/>
      <c r="I223" s="19"/>
    </row>
    <row r="224" spans="1:9" ht="18.75" customHeight="1">
      <c r="A224" s="22" t="s">
        <v>347</v>
      </c>
      <c r="B224" s="21" t="s">
        <v>126</v>
      </c>
      <c r="C224" s="36">
        <f t="shared" si="19"/>
        <v>30</v>
      </c>
      <c r="D224" s="58">
        <f t="shared" si="20"/>
        <v>30</v>
      </c>
      <c r="E224" s="36">
        <v>20</v>
      </c>
      <c r="F224" s="36">
        <v>10</v>
      </c>
      <c r="G224" s="36"/>
      <c r="H224" s="36"/>
      <c r="I224" s="19"/>
    </row>
    <row r="225" spans="1:9" ht="19.5" customHeight="1">
      <c r="A225" s="23" t="s">
        <v>348</v>
      </c>
      <c r="B225" s="32" t="s">
        <v>127</v>
      </c>
      <c r="C225" s="36">
        <f t="shared" si="19"/>
        <v>20</v>
      </c>
      <c r="D225" s="58">
        <f t="shared" si="20"/>
        <v>20</v>
      </c>
      <c r="E225" s="36">
        <v>13</v>
      </c>
      <c r="F225" s="36">
        <v>7</v>
      </c>
      <c r="G225" s="36"/>
      <c r="H225" s="67"/>
      <c r="I225" s="17"/>
    </row>
    <row r="226" spans="1:9" ht="19.5" customHeight="1">
      <c r="A226" s="23" t="s">
        <v>349</v>
      </c>
      <c r="B226" s="23" t="s">
        <v>352</v>
      </c>
      <c r="C226" s="36">
        <f t="shared" si="19"/>
        <v>35</v>
      </c>
      <c r="D226" s="58">
        <f t="shared" si="20"/>
        <v>35</v>
      </c>
      <c r="E226" s="36">
        <v>23</v>
      </c>
      <c r="F226" s="36">
        <v>12</v>
      </c>
      <c r="G226" s="36"/>
      <c r="H226" s="67"/>
      <c r="I226" s="17"/>
    </row>
    <row r="227" spans="1:9" ht="19.5" customHeight="1">
      <c r="A227" s="23" t="s">
        <v>350</v>
      </c>
      <c r="B227" s="23" t="s">
        <v>339</v>
      </c>
      <c r="C227" s="36">
        <f t="shared" si="19"/>
        <v>35</v>
      </c>
      <c r="D227" s="58">
        <f t="shared" si="20"/>
        <v>35</v>
      </c>
      <c r="E227" s="36">
        <v>23</v>
      </c>
      <c r="F227" s="36">
        <v>12</v>
      </c>
      <c r="G227" s="36"/>
      <c r="H227" s="67"/>
      <c r="I227" s="17"/>
    </row>
    <row r="228" spans="1:9" ht="37.5" customHeight="1">
      <c r="A228" s="23" t="s">
        <v>351</v>
      </c>
      <c r="B228" s="23" t="s">
        <v>340</v>
      </c>
      <c r="C228" s="36">
        <f t="shared" si="19"/>
        <v>125</v>
      </c>
      <c r="D228" s="58">
        <f t="shared" si="20"/>
        <v>95</v>
      </c>
      <c r="E228" s="36">
        <v>62</v>
      </c>
      <c r="F228" s="36">
        <v>33</v>
      </c>
      <c r="G228" s="36">
        <f>SUM(H228:I228)</f>
        <v>30</v>
      </c>
      <c r="H228" s="66">
        <v>20</v>
      </c>
      <c r="I228" s="66">
        <v>10</v>
      </c>
    </row>
    <row r="229" spans="1:253" s="81" customFormat="1" ht="18.75">
      <c r="A229" s="63"/>
      <c r="B229" s="39" t="s">
        <v>37</v>
      </c>
      <c r="C229" s="47">
        <f aca="true" t="shared" si="21" ref="C229:I229">SUM(C218:C228)</f>
        <v>910</v>
      </c>
      <c r="D229" s="47">
        <f t="shared" si="21"/>
        <v>780</v>
      </c>
      <c r="E229" s="47">
        <f t="shared" si="21"/>
        <v>509</v>
      </c>
      <c r="F229" s="47">
        <f t="shared" si="21"/>
        <v>271</v>
      </c>
      <c r="G229" s="47">
        <f t="shared" si="21"/>
        <v>130</v>
      </c>
      <c r="H229" s="47">
        <f t="shared" si="21"/>
        <v>85</v>
      </c>
      <c r="I229" s="47">
        <f t="shared" si="21"/>
        <v>45</v>
      </c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80"/>
      <c r="FI229" s="80"/>
      <c r="FJ229" s="80"/>
      <c r="FK229" s="80"/>
      <c r="FL229" s="80"/>
      <c r="FM229" s="80"/>
      <c r="FN229" s="80"/>
      <c r="FO229" s="80"/>
      <c r="FP229" s="80"/>
      <c r="FQ229" s="80"/>
      <c r="FR229" s="80"/>
      <c r="FS229" s="80"/>
      <c r="FT229" s="80"/>
      <c r="FU229" s="80"/>
      <c r="FV229" s="80"/>
      <c r="FW229" s="80"/>
      <c r="FX229" s="80"/>
      <c r="FY229" s="80"/>
      <c r="FZ229" s="80"/>
      <c r="GA229" s="80"/>
      <c r="GB229" s="80"/>
      <c r="GC229" s="80"/>
      <c r="GD229" s="80"/>
      <c r="GE229" s="80"/>
      <c r="GF229" s="80"/>
      <c r="GG229" s="80"/>
      <c r="GH229" s="80"/>
      <c r="GI229" s="80"/>
      <c r="GJ229" s="80"/>
      <c r="GK229" s="80"/>
      <c r="GL229" s="80"/>
      <c r="GM229" s="80"/>
      <c r="GN229" s="80"/>
      <c r="GO229" s="80"/>
      <c r="GP229" s="80"/>
      <c r="GQ229" s="80"/>
      <c r="GR229" s="80"/>
      <c r="GS229" s="80"/>
      <c r="GT229" s="80"/>
      <c r="GU229" s="80"/>
      <c r="GV229" s="80"/>
      <c r="GW229" s="80"/>
      <c r="GX229" s="80"/>
      <c r="GY229" s="80"/>
      <c r="GZ229" s="80"/>
      <c r="HA229" s="80"/>
      <c r="HB229" s="80"/>
      <c r="HC229" s="80"/>
      <c r="HD229" s="80"/>
      <c r="HE229" s="80"/>
      <c r="HF229" s="80"/>
      <c r="HG229" s="80"/>
      <c r="HH229" s="80"/>
      <c r="HI229" s="80"/>
      <c r="HJ229" s="80"/>
      <c r="HK229" s="80"/>
      <c r="HL229" s="80"/>
      <c r="HM229" s="80"/>
      <c r="HN229" s="80"/>
      <c r="HO229" s="80"/>
      <c r="HP229" s="80"/>
      <c r="HQ229" s="80"/>
      <c r="HR229" s="80"/>
      <c r="HS229" s="80"/>
      <c r="HT229" s="80"/>
      <c r="HU229" s="80"/>
      <c r="HV229" s="80"/>
      <c r="HW229" s="80"/>
      <c r="HX229" s="80"/>
      <c r="HY229" s="80"/>
      <c r="HZ229" s="80"/>
      <c r="IA229" s="80"/>
      <c r="IB229" s="80"/>
      <c r="IC229" s="80"/>
      <c r="ID229" s="80"/>
      <c r="IE229" s="80"/>
      <c r="IF229" s="80"/>
      <c r="IG229" s="80"/>
      <c r="IH229" s="80"/>
      <c r="II229" s="80"/>
      <c r="IJ229" s="80"/>
      <c r="IK229" s="80"/>
      <c r="IL229" s="80"/>
      <c r="IM229" s="80"/>
      <c r="IN229" s="80"/>
      <c r="IO229" s="80"/>
      <c r="IP229" s="80"/>
      <c r="IQ229" s="80"/>
      <c r="IR229" s="80"/>
      <c r="IS229" s="80"/>
    </row>
    <row r="230" spans="1:9" ht="56.25">
      <c r="A230" s="19"/>
      <c r="B230" s="31" t="s">
        <v>422</v>
      </c>
      <c r="C230" s="36">
        <v>9</v>
      </c>
      <c r="D230" s="58"/>
      <c r="E230" s="36"/>
      <c r="F230" s="36"/>
      <c r="G230" s="58"/>
      <c r="H230" s="36"/>
      <c r="I230" s="36"/>
    </row>
    <row r="231" spans="1:9" ht="54" customHeight="1">
      <c r="A231" s="19"/>
      <c r="B231" s="21" t="s">
        <v>396</v>
      </c>
      <c r="C231" s="36">
        <v>9</v>
      </c>
      <c r="D231" s="58"/>
      <c r="E231" s="36"/>
      <c r="F231" s="36"/>
      <c r="G231" s="58"/>
      <c r="H231" s="36"/>
      <c r="I231" s="36"/>
    </row>
    <row r="232" spans="1:9" ht="93.75">
      <c r="A232" s="19"/>
      <c r="B232" s="91" t="s">
        <v>407</v>
      </c>
      <c r="C232" s="36">
        <v>4</v>
      </c>
      <c r="D232" s="58"/>
      <c r="E232" s="36"/>
      <c r="F232" s="36"/>
      <c r="G232" s="58"/>
      <c r="H232" s="36"/>
      <c r="I232" s="36"/>
    </row>
    <row r="233" spans="1:9" ht="77.25" customHeight="1">
      <c r="A233" s="19"/>
      <c r="B233" s="21" t="s">
        <v>36</v>
      </c>
      <c r="C233" s="36">
        <v>18</v>
      </c>
      <c r="D233" s="58"/>
      <c r="E233" s="36"/>
      <c r="F233" s="36"/>
      <c r="G233" s="58"/>
      <c r="H233" s="36"/>
      <c r="I233" s="36"/>
    </row>
    <row r="234" spans="1:9" ht="18.75">
      <c r="A234" s="19"/>
      <c r="B234" s="39" t="s">
        <v>7</v>
      </c>
      <c r="C234" s="47">
        <f>SUM(C229:C233)</f>
        <v>950</v>
      </c>
      <c r="D234" s="47"/>
      <c r="E234" s="47"/>
      <c r="F234" s="47"/>
      <c r="G234" s="36"/>
      <c r="H234" s="47"/>
      <c r="I234" s="47"/>
    </row>
    <row r="235" spans="1:9" ht="19.5" customHeight="1">
      <c r="A235" s="102" t="s">
        <v>358</v>
      </c>
      <c r="B235" s="102"/>
      <c r="C235" s="102"/>
      <c r="D235" s="102"/>
      <c r="E235" s="102"/>
      <c r="F235" s="102"/>
      <c r="G235" s="102"/>
      <c r="H235" s="102"/>
      <c r="I235" s="102"/>
    </row>
    <row r="236" spans="1:9" ht="37.5">
      <c r="A236" s="22" t="s">
        <v>360</v>
      </c>
      <c r="B236" s="22" t="s">
        <v>359</v>
      </c>
      <c r="C236" s="36">
        <v>60</v>
      </c>
      <c r="D236" s="58">
        <f>SUM(E236:F236)</f>
        <v>60</v>
      </c>
      <c r="E236" s="36">
        <v>39</v>
      </c>
      <c r="F236" s="36">
        <v>21</v>
      </c>
      <c r="G236" s="58"/>
      <c r="H236" s="36"/>
      <c r="I236" s="36"/>
    </row>
    <row r="237" spans="1:9" ht="18.75">
      <c r="A237" s="19"/>
      <c r="B237" s="39" t="s">
        <v>7</v>
      </c>
      <c r="C237" s="46">
        <f>+C236</f>
        <v>60</v>
      </c>
      <c r="D237" s="46">
        <f>+D236</f>
        <v>60</v>
      </c>
      <c r="E237" s="46">
        <f>+E236</f>
        <v>39</v>
      </c>
      <c r="F237" s="46">
        <f>+F236</f>
        <v>21</v>
      </c>
      <c r="G237" s="33"/>
      <c r="H237" s="46"/>
      <c r="I237" s="46"/>
    </row>
    <row r="238" spans="1:9" ht="15" customHeight="1">
      <c r="A238" s="100" t="s">
        <v>420</v>
      </c>
      <c r="B238" s="100"/>
      <c r="C238" s="100"/>
      <c r="D238" s="100"/>
      <c r="E238" s="100"/>
      <c r="F238" s="100"/>
      <c r="G238" s="100"/>
      <c r="H238" s="100"/>
      <c r="I238" s="100"/>
    </row>
    <row r="239" spans="1:9" ht="23.25" customHeight="1">
      <c r="A239" s="22" t="s">
        <v>354</v>
      </c>
      <c r="B239" s="24" t="s">
        <v>128</v>
      </c>
      <c r="C239" s="36">
        <f>SUM(D239)</f>
        <v>56</v>
      </c>
      <c r="D239" s="36">
        <f>SUM(E239:F239)</f>
        <v>56</v>
      </c>
      <c r="E239" s="36">
        <v>36</v>
      </c>
      <c r="F239" s="36">
        <v>20</v>
      </c>
      <c r="G239" s="58"/>
      <c r="H239" s="36"/>
      <c r="I239" s="36"/>
    </row>
    <row r="240" spans="1:9" ht="22.5" customHeight="1">
      <c r="A240" s="22" t="s">
        <v>355</v>
      </c>
      <c r="B240" s="24" t="s">
        <v>129</v>
      </c>
      <c r="C240" s="36">
        <f>SUM(D240)</f>
        <v>75</v>
      </c>
      <c r="D240" s="36">
        <f>SUM(E240:F240)</f>
        <v>75</v>
      </c>
      <c r="E240" s="36">
        <v>49</v>
      </c>
      <c r="F240" s="36">
        <v>26</v>
      </c>
      <c r="G240" s="58"/>
      <c r="H240" s="36"/>
      <c r="I240" s="36"/>
    </row>
    <row r="241" spans="1:9" ht="18" customHeight="1">
      <c r="A241" s="23" t="s">
        <v>356</v>
      </c>
      <c r="B241" s="24" t="s">
        <v>130</v>
      </c>
      <c r="C241" s="36">
        <f>SUM(D241)</f>
        <v>88</v>
      </c>
      <c r="D241" s="36">
        <f>SUM(E241:F241)</f>
        <v>88</v>
      </c>
      <c r="E241" s="36">
        <v>57</v>
      </c>
      <c r="F241" s="36">
        <v>31</v>
      </c>
      <c r="G241" s="58"/>
      <c r="H241" s="36"/>
      <c r="I241" s="36"/>
    </row>
    <row r="242" spans="1:9" ht="18" customHeight="1">
      <c r="A242" s="23" t="s">
        <v>357</v>
      </c>
      <c r="B242" s="23" t="s">
        <v>353</v>
      </c>
      <c r="C242" s="36">
        <f>SUM(D242)</f>
        <v>67</v>
      </c>
      <c r="D242" s="36">
        <f>SUM(E242:F242)</f>
        <v>67</v>
      </c>
      <c r="E242" s="36">
        <v>44</v>
      </c>
      <c r="F242" s="36">
        <v>23</v>
      </c>
      <c r="G242" s="58"/>
      <c r="H242" s="36"/>
      <c r="I242" s="36"/>
    </row>
    <row r="243" spans="1:253" s="81" customFormat="1" ht="18.75">
      <c r="A243" s="82"/>
      <c r="B243" s="39" t="s">
        <v>37</v>
      </c>
      <c r="C243" s="47">
        <f>SUM(C239:C242)</f>
        <v>286</v>
      </c>
      <c r="D243" s="47">
        <f>SUM(D239:D242)</f>
        <v>286</v>
      </c>
      <c r="E243" s="47">
        <f>SUM(E239:E242)</f>
        <v>186</v>
      </c>
      <c r="F243" s="47">
        <f>SUM(F239:F242)</f>
        <v>100</v>
      </c>
      <c r="G243" s="47"/>
      <c r="H243" s="47"/>
      <c r="I243" s="47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</row>
    <row r="244" spans="1:9" ht="56.25">
      <c r="A244" s="37"/>
      <c r="B244" s="31" t="s">
        <v>422</v>
      </c>
      <c r="C244" s="36">
        <v>3</v>
      </c>
      <c r="D244" s="58"/>
      <c r="E244" s="36"/>
      <c r="F244" s="36"/>
      <c r="G244" s="58"/>
      <c r="H244" s="36"/>
      <c r="I244" s="36"/>
    </row>
    <row r="245" spans="1:9" ht="57" customHeight="1">
      <c r="A245" s="37"/>
      <c r="B245" s="21" t="s">
        <v>396</v>
      </c>
      <c r="C245" s="36">
        <v>3</v>
      </c>
      <c r="D245" s="58"/>
      <c r="E245" s="36"/>
      <c r="F245" s="36"/>
      <c r="G245" s="58"/>
      <c r="H245" s="36"/>
      <c r="I245" s="36"/>
    </row>
    <row r="246" spans="1:9" ht="93.75">
      <c r="A246" s="37"/>
      <c r="B246" s="91" t="s">
        <v>407</v>
      </c>
      <c r="C246" s="36">
        <v>2</v>
      </c>
      <c r="D246" s="58"/>
      <c r="E246" s="36"/>
      <c r="F246" s="36"/>
      <c r="G246" s="58"/>
      <c r="H246" s="36"/>
      <c r="I246" s="36"/>
    </row>
    <row r="247" spans="1:9" ht="73.5" customHeight="1">
      <c r="A247" s="37"/>
      <c r="B247" s="21" t="s">
        <v>36</v>
      </c>
      <c r="C247" s="36">
        <v>6</v>
      </c>
      <c r="D247" s="58"/>
      <c r="E247" s="36"/>
      <c r="F247" s="36"/>
      <c r="G247" s="58"/>
      <c r="H247" s="36"/>
      <c r="I247" s="36"/>
    </row>
    <row r="248" spans="1:9" ht="18.75">
      <c r="A248" s="37"/>
      <c r="B248" s="39" t="s">
        <v>7</v>
      </c>
      <c r="C248" s="47">
        <f>SUM(C243:C247)</f>
        <v>300</v>
      </c>
      <c r="D248" s="47"/>
      <c r="E248" s="47"/>
      <c r="F248" s="47"/>
      <c r="G248" s="36"/>
      <c r="H248" s="47"/>
      <c r="I248" s="47"/>
    </row>
    <row r="249" spans="1:9" ht="15" customHeight="1">
      <c r="A249" s="104" t="s">
        <v>428</v>
      </c>
      <c r="B249" s="104"/>
      <c r="C249" s="104"/>
      <c r="D249" s="104"/>
      <c r="E249" s="104"/>
      <c r="F249" s="104"/>
      <c r="G249" s="104"/>
      <c r="H249" s="104"/>
      <c r="I249" s="104"/>
    </row>
    <row r="250" spans="1:9" ht="19.5" customHeight="1">
      <c r="A250" s="22" t="s">
        <v>361</v>
      </c>
      <c r="B250" s="21" t="s">
        <v>131</v>
      </c>
      <c r="C250" s="36">
        <f>SUM(D250+G250)</f>
        <v>396</v>
      </c>
      <c r="D250" s="36">
        <f>SUM(E250:F250)</f>
        <v>396</v>
      </c>
      <c r="E250" s="36">
        <v>257</v>
      </c>
      <c r="F250" s="36">
        <v>139</v>
      </c>
      <c r="G250" s="58"/>
      <c r="H250" s="36"/>
      <c r="I250" s="36"/>
    </row>
    <row r="251" spans="1:9" ht="18.75" customHeight="1">
      <c r="A251" s="22" t="s">
        <v>362</v>
      </c>
      <c r="B251" s="21" t="s">
        <v>132</v>
      </c>
      <c r="C251" s="36">
        <f>SUM(D251+G251)</f>
        <v>227</v>
      </c>
      <c r="D251" s="36">
        <f>SUM(E251:F251)</f>
        <v>227</v>
      </c>
      <c r="E251" s="36">
        <v>148</v>
      </c>
      <c r="F251" s="36">
        <v>79</v>
      </c>
      <c r="G251" s="58"/>
      <c r="H251" s="36"/>
      <c r="I251" s="36"/>
    </row>
    <row r="252" spans="1:253" s="81" customFormat="1" ht="18.75">
      <c r="A252" s="63"/>
      <c r="B252" s="39" t="s">
        <v>37</v>
      </c>
      <c r="C252" s="47">
        <f>SUM(C250:C251)</f>
        <v>623</v>
      </c>
      <c r="D252" s="47">
        <f>SUM(D250:D251)</f>
        <v>623</v>
      </c>
      <c r="E252" s="47">
        <f>SUM(E250:E251)</f>
        <v>405</v>
      </c>
      <c r="F252" s="47">
        <f>SUM(F250:F251)</f>
        <v>218</v>
      </c>
      <c r="G252" s="47"/>
      <c r="H252" s="47"/>
      <c r="I252" s="47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80"/>
      <c r="FX252" s="80"/>
      <c r="FY252" s="80"/>
      <c r="FZ252" s="80"/>
      <c r="GA252" s="80"/>
      <c r="GB252" s="80"/>
      <c r="GC252" s="80"/>
      <c r="GD252" s="80"/>
      <c r="GE252" s="80"/>
      <c r="GF252" s="80"/>
      <c r="GG252" s="80"/>
      <c r="GH252" s="80"/>
      <c r="GI252" s="80"/>
      <c r="GJ252" s="80"/>
      <c r="GK252" s="80"/>
      <c r="GL252" s="80"/>
      <c r="GM252" s="80"/>
      <c r="GN252" s="80"/>
      <c r="GO252" s="80"/>
      <c r="GP252" s="80"/>
      <c r="GQ252" s="80"/>
      <c r="GR252" s="80"/>
      <c r="GS252" s="80"/>
      <c r="GT252" s="80"/>
      <c r="GU252" s="80"/>
      <c r="GV252" s="80"/>
      <c r="GW252" s="80"/>
      <c r="GX252" s="80"/>
      <c r="GY252" s="80"/>
      <c r="GZ252" s="80"/>
      <c r="HA252" s="80"/>
      <c r="HB252" s="80"/>
      <c r="HC252" s="80"/>
      <c r="HD252" s="80"/>
      <c r="HE252" s="80"/>
      <c r="HF252" s="80"/>
      <c r="HG252" s="80"/>
      <c r="HH252" s="80"/>
      <c r="HI252" s="80"/>
      <c r="HJ252" s="80"/>
      <c r="HK252" s="80"/>
      <c r="HL252" s="80"/>
      <c r="HM252" s="80"/>
      <c r="HN252" s="80"/>
      <c r="HO252" s="80"/>
      <c r="HP252" s="80"/>
      <c r="HQ252" s="80"/>
      <c r="HR252" s="80"/>
      <c r="HS252" s="80"/>
      <c r="HT252" s="80"/>
      <c r="HU252" s="80"/>
      <c r="HV252" s="80"/>
      <c r="HW252" s="80"/>
      <c r="HX252" s="80"/>
      <c r="HY252" s="80"/>
      <c r="HZ252" s="80"/>
      <c r="IA252" s="80"/>
      <c r="IB252" s="80"/>
      <c r="IC252" s="80"/>
      <c r="ID252" s="80"/>
      <c r="IE252" s="80"/>
      <c r="IF252" s="80"/>
      <c r="IG252" s="80"/>
      <c r="IH252" s="80"/>
      <c r="II252" s="80"/>
      <c r="IJ252" s="80"/>
      <c r="IK252" s="80"/>
      <c r="IL252" s="80"/>
      <c r="IM252" s="80"/>
      <c r="IN252" s="80"/>
      <c r="IO252" s="80"/>
      <c r="IP252" s="80"/>
      <c r="IQ252" s="80"/>
      <c r="IR252" s="80"/>
      <c r="IS252" s="80"/>
    </row>
    <row r="253" spans="1:9" ht="56.25">
      <c r="A253" s="19"/>
      <c r="B253" s="31" t="s">
        <v>422</v>
      </c>
      <c r="C253" s="36">
        <v>6</v>
      </c>
      <c r="D253" s="58"/>
      <c r="E253" s="36"/>
      <c r="F253" s="36"/>
      <c r="G253" s="58"/>
      <c r="H253" s="36"/>
      <c r="I253" s="36"/>
    </row>
    <row r="254" spans="1:9" ht="61.5" customHeight="1">
      <c r="A254" s="19"/>
      <c r="B254" s="21" t="s">
        <v>396</v>
      </c>
      <c r="C254" s="36">
        <v>6</v>
      </c>
      <c r="D254" s="58"/>
      <c r="E254" s="36"/>
      <c r="F254" s="36"/>
      <c r="G254" s="58"/>
      <c r="H254" s="36"/>
      <c r="I254" s="36"/>
    </row>
    <row r="255" spans="1:9" ht="93.75">
      <c r="A255" s="19"/>
      <c r="B255" s="91" t="s">
        <v>407</v>
      </c>
      <c r="C255" s="36">
        <v>3</v>
      </c>
      <c r="D255" s="58"/>
      <c r="E255" s="36"/>
      <c r="F255" s="36"/>
      <c r="G255" s="58"/>
      <c r="H255" s="36"/>
      <c r="I255" s="36"/>
    </row>
    <row r="256" spans="1:9" ht="72.75" customHeight="1">
      <c r="A256" s="19"/>
      <c r="B256" s="21" t="s">
        <v>36</v>
      </c>
      <c r="C256" s="36">
        <v>12</v>
      </c>
      <c r="D256" s="58"/>
      <c r="E256" s="36"/>
      <c r="F256" s="36"/>
      <c r="G256" s="58"/>
      <c r="H256" s="36"/>
      <c r="I256" s="36"/>
    </row>
    <row r="257" spans="1:9" ht="18.75">
      <c r="A257" s="19"/>
      <c r="B257" s="39" t="s">
        <v>7</v>
      </c>
      <c r="C257" s="47">
        <f>SUM(C252:C256)</f>
        <v>650</v>
      </c>
      <c r="D257" s="47"/>
      <c r="E257" s="47"/>
      <c r="F257" s="47"/>
      <c r="G257" s="36"/>
      <c r="H257" s="47"/>
      <c r="I257" s="47"/>
    </row>
    <row r="258" spans="1:9" ht="15" customHeight="1">
      <c r="A258" s="19"/>
      <c r="B258" s="100" t="s">
        <v>429</v>
      </c>
      <c r="C258" s="100"/>
      <c r="D258" s="100"/>
      <c r="E258" s="100"/>
      <c r="F258" s="100"/>
      <c r="G258" s="100"/>
      <c r="H258" s="100"/>
      <c r="I258" s="100"/>
    </row>
    <row r="259" spans="1:9" ht="18.75" customHeight="1">
      <c r="A259" s="22" t="s">
        <v>363</v>
      </c>
      <c r="B259" s="24" t="s">
        <v>133</v>
      </c>
      <c r="C259" s="36">
        <f>SUM(D259+G259)</f>
        <v>3438</v>
      </c>
      <c r="D259" s="58">
        <f>SUM(E259:F259)</f>
        <v>3438</v>
      </c>
      <c r="E259" s="36">
        <v>2235</v>
      </c>
      <c r="F259" s="36">
        <v>1203</v>
      </c>
      <c r="G259" s="58"/>
      <c r="H259" s="36"/>
      <c r="I259" s="36"/>
    </row>
    <row r="260" spans="1:9" ht="21.75" customHeight="1">
      <c r="A260" s="22" t="s">
        <v>364</v>
      </c>
      <c r="B260" s="24" t="s">
        <v>134</v>
      </c>
      <c r="C260" s="36">
        <f>SUM(D260+G260)</f>
        <v>100</v>
      </c>
      <c r="D260" s="58">
        <f>SUM(E260:F260)</f>
        <v>100</v>
      </c>
      <c r="E260" s="36">
        <v>65</v>
      </c>
      <c r="F260" s="36">
        <v>35</v>
      </c>
      <c r="G260" s="58"/>
      <c r="H260" s="36"/>
      <c r="I260" s="36"/>
    </row>
    <row r="261" spans="1:253" s="81" customFormat="1" ht="18" customHeight="1">
      <c r="A261" s="63"/>
      <c r="B261" s="39" t="s">
        <v>37</v>
      </c>
      <c r="C261" s="47">
        <f>SUM(C259:C260)</f>
        <v>3538</v>
      </c>
      <c r="D261" s="47">
        <f>SUM(D259:D260)</f>
        <v>3538</v>
      </c>
      <c r="E261" s="47">
        <f>SUM(E259:E260)</f>
        <v>2300</v>
      </c>
      <c r="F261" s="47">
        <f>SUM(F259:F260)</f>
        <v>1238</v>
      </c>
      <c r="G261" s="47"/>
      <c r="H261" s="47"/>
      <c r="I261" s="47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0"/>
      <c r="GZ261" s="80"/>
      <c r="HA261" s="80"/>
      <c r="HB261" s="80"/>
      <c r="HC261" s="80"/>
      <c r="HD261" s="80"/>
      <c r="HE261" s="80"/>
      <c r="HF261" s="80"/>
      <c r="HG261" s="80"/>
      <c r="HH261" s="80"/>
      <c r="HI261" s="80"/>
      <c r="HJ261" s="80"/>
      <c r="HK261" s="80"/>
      <c r="HL261" s="80"/>
      <c r="HM261" s="80"/>
      <c r="HN261" s="80"/>
      <c r="HO261" s="80"/>
      <c r="HP261" s="80"/>
      <c r="HQ261" s="80"/>
      <c r="HR261" s="80"/>
      <c r="HS261" s="80"/>
      <c r="HT261" s="80"/>
      <c r="HU261" s="80"/>
      <c r="HV261" s="80"/>
      <c r="HW261" s="80"/>
      <c r="HX261" s="80"/>
      <c r="HY261" s="80"/>
      <c r="HZ261" s="80"/>
      <c r="IA261" s="80"/>
      <c r="IB261" s="80"/>
      <c r="IC261" s="80"/>
      <c r="ID261" s="80"/>
      <c r="IE261" s="80"/>
      <c r="IF261" s="80"/>
      <c r="IG261" s="80"/>
      <c r="IH261" s="80"/>
      <c r="II261" s="80"/>
      <c r="IJ261" s="80"/>
      <c r="IK261" s="80"/>
      <c r="IL261" s="80"/>
      <c r="IM261" s="80"/>
      <c r="IN261" s="80"/>
      <c r="IO261" s="80"/>
      <c r="IP261" s="80"/>
      <c r="IQ261" s="80"/>
      <c r="IR261" s="80"/>
      <c r="IS261" s="80"/>
    </row>
    <row r="262" spans="1:9" ht="56.25">
      <c r="A262" s="19"/>
      <c r="B262" s="31" t="s">
        <v>422</v>
      </c>
      <c r="C262" s="36">
        <v>36</v>
      </c>
      <c r="D262" s="58"/>
      <c r="E262" s="36"/>
      <c r="F262" s="36"/>
      <c r="G262" s="58"/>
      <c r="H262" s="36"/>
      <c r="I262" s="36"/>
    </row>
    <row r="263" spans="1:9" ht="61.5" customHeight="1">
      <c r="A263" s="19"/>
      <c r="B263" s="21" t="s">
        <v>396</v>
      </c>
      <c r="C263" s="36">
        <v>36</v>
      </c>
      <c r="D263" s="58"/>
      <c r="E263" s="36"/>
      <c r="F263" s="36"/>
      <c r="G263" s="58"/>
      <c r="H263" s="36"/>
      <c r="I263" s="36"/>
    </row>
    <row r="264" spans="1:9" ht="93.75">
      <c r="A264" s="19"/>
      <c r="B264" s="91" t="s">
        <v>407</v>
      </c>
      <c r="C264" s="36">
        <v>18</v>
      </c>
      <c r="D264" s="58"/>
      <c r="E264" s="36"/>
      <c r="F264" s="36"/>
      <c r="G264" s="58"/>
      <c r="H264" s="36"/>
      <c r="I264" s="36"/>
    </row>
    <row r="265" spans="1:9" ht="75">
      <c r="A265" s="19"/>
      <c r="B265" s="21" t="s">
        <v>36</v>
      </c>
      <c r="C265" s="36">
        <v>72</v>
      </c>
      <c r="D265" s="58"/>
      <c r="E265" s="36"/>
      <c r="F265" s="36"/>
      <c r="G265" s="58"/>
      <c r="H265" s="36"/>
      <c r="I265" s="36"/>
    </row>
    <row r="266" spans="1:9" ht="18.75">
      <c r="A266" s="19"/>
      <c r="B266" s="39" t="s">
        <v>7</v>
      </c>
      <c r="C266" s="40">
        <f>SUM(C261:C265)</f>
        <v>3700</v>
      </c>
      <c r="D266" s="40"/>
      <c r="E266" s="40"/>
      <c r="F266" s="40"/>
      <c r="G266" s="66"/>
      <c r="H266" s="40"/>
      <c r="I266" s="40"/>
    </row>
    <row r="267" spans="1:9" ht="37.5">
      <c r="A267" s="19"/>
      <c r="B267" s="21" t="s">
        <v>415</v>
      </c>
      <c r="C267" s="36">
        <v>545</v>
      </c>
      <c r="D267" s="58"/>
      <c r="E267" s="36"/>
      <c r="F267" s="36"/>
      <c r="G267" s="58"/>
      <c r="H267" s="36"/>
      <c r="I267" s="36"/>
    </row>
    <row r="268" spans="1:9" ht="115.5" customHeight="1">
      <c r="A268" s="19"/>
      <c r="B268" s="30" t="s">
        <v>424</v>
      </c>
      <c r="C268" s="36">
        <v>200</v>
      </c>
      <c r="D268" s="58"/>
      <c r="E268" s="36"/>
      <c r="F268" s="36"/>
      <c r="G268" s="58"/>
      <c r="H268" s="36"/>
      <c r="I268" s="36"/>
    </row>
    <row r="269" spans="1:9" ht="39.75" customHeight="1">
      <c r="A269" s="19"/>
      <c r="B269" s="31" t="s">
        <v>397</v>
      </c>
      <c r="C269" s="36">
        <v>54</v>
      </c>
      <c r="D269" s="58"/>
      <c r="E269" s="36"/>
      <c r="F269" s="36"/>
      <c r="G269" s="58"/>
      <c r="H269" s="36"/>
      <c r="I269" s="36"/>
    </row>
    <row r="270" spans="1:9" ht="56.25">
      <c r="A270" s="19"/>
      <c r="B270" s="31" t="s">
        <v>398</v>
      </c>
      <c r="C270" s="36">
        <v>178</v>
      </c>
      <c r="D270" s="58"/>
      <c r="E270" s="36"/>
      <c r="F270" s="36"/>
      <c r="G270" s="58"/>
      <c r="H270" s="36"/>
      <c r="I270" s="36"/>
    </row>
    <row r="271" spans="1:9" ht="27.75" customHeight="1">
      <c r="A271" s="19"/>
      <c r="B271" s="31" t="s">
        <v>399</v>
      </c>
      <c r="C271" s="36">
        <v>25</v>
      </c>
      <c r="D271" s="58"/>
      <c r="E271" s="36"/>
      <c r="F271" s="36"/>
      <c r="G271" s="58"/>
      <c r="H271" s="36"/>
      <c r="I271" s="36"/>
    </row>
    <row r="272" spans="1:9" ht="93.75">
      <c r="A272" s="19"/>
      <c r="B272" s="30" t="s">
        <v>408</v>
      </c>
      <c r="C272" s="36">
        <v>125</v>
      </c>
      <c r="D272" s="58"/>
      <c r="E272" s="36"/>
      <c r="F272" s="36"/>
      <c r="G272" s="58"/>
      <c r="H272" s="36"/>
      <c r="I272" s="36"/>
    </row>
    <row r="273" spans="1:9" ht="54.75" customHeight="1">
      <c r="A273" s="19"/>
      <c r="B273" s="30" t="s">
        <v>391</v>
      </c>
      <c r="C273" s="36">
        <v>2530</v>
      </c>
      <c r="D273" s="58"/>
      <c r="E273" s="36"/>
      <c r="F273" s="36"/>
      <c r="G273" s="58"/>
      <c r="H273" s="36"/>
      <c r="I273" s="36"/>
    </row>
    <row r="274" spans="1:9" ht="78.75" customHeight="1">
      <c r="A274" s="19"/>
      <c r="B274" s="30" t="s">
        <v>435</v>
      </c>
      <c r="C274" s="36">
        <v>1400</v>
      </c>
      <c r="D274" s="58"/>
      <c r="E274" s="36"/>
      <c r="F274" s="36"/>
      <c r="G274" s="58"/>
      <c r="H274" s="36"/>
      <c r="I274" s="36"/>
    </row>
    <row r="275" spans="1:9" ht="75" hidden="1">
      <c r="A275" s="19"/>
      <c r="B275" s="32" t="s">
        <v>135</v>
      </c>
      <c r="C275" s="36">
        <f>+D275+G275</f>
        <v>0</v>
      </c>
      <c r="D275" s="58"/>
      <c r="E275" s="36"/>
      <c r="F275" s="36"/>
      <c r="G275" s="58"/>
      <c r="H275" s="36"/>
      <c r="I275" s="36"/>
    </row>
    <row r="276" spans="1:9" ht="37.5">
      <c r="A276" s="19"/>
      <c r="B276" s="30" t="s">
        <v>400</v>
      </c>
      <c r="C276" s="36">
        <v>100</v>
      </c>
      <c r="D276" s="58"/>
      <c r="E276" s="36"/>
      <c r="F276" s="36"/>
      <c r="G276" s="58"/>
      <c r="H276" s="36"/>
      <c r="I276" s="36"/>
    </row>
    <row r="277" spans="1:9" ht="131.25">
      <c r="A277" s="19"/>
      <c r="B277" s="32" t="s">
        <v>423</v>
      </c>
      <c r="C277" s="36">
        <v>200</v>
      </c>
      <c r="D277" s="58"/>
      <c r="E277" s="36"/>
      <c r="F277" s="36"/>
      <c r="G277" s="58"/>
      <c r="H277" s="36"/>
      <c r="I277" s="36"/>
    </row>
    <row r="278" spans="1:9" ht="75">
      <c r="A278" s="19"/>
      <c r="B278" s="30" t="s">
        <v>401</v>
      </c>
      <c r="C278" s="36">
        <v>550</v>
      </c>
      <c r="D278" s="58"/>
      <c r="E278" s="36"/>
      <c r="F278" s="36"/>
      <c r="G278" s="58"/>
      <c r="H278" s="36"/>
      <c r="I278" s="36"/>
    </row>
    <row r="279" spans="1:9" ht="37.5">
      <c r="A279" s="19"/>
      <c r="B279" s="30" t="s">
        <v>402</v>
      </c>
      <c r="C279" s="36">
        <v>180</v>
      </c>
      <c r="D279" s="58"/>
      <c r="E279" s="36"/>
      <c r="F279" s="36"/>
      <c r="G279" s="58"/>
      <c r="H279" s="36"/>
      <c r="I279" s="36"/>
    </row>
    <row r="280" spans="1:9" ht="37.5">
      <c r="A280" s="19"/>
      <c r="B280" s="35" t="s">
        <v>436</v>
      </c>
      <c r="C280" s="69">
        <v>100</v>
      </c>
      <c r="D280" s="58"/>
      <c r="E280" s="36"/>
      <c r="F280" s="36"/>
      <c r="G280" s="58"/>
      <c r="H280" s="36"/>
      <c r="I280" s="36"/>
    </row>
    <row r="281" spans="1:9" ht="18.75">
      <c r="A281" s="19"/>
      <c r="B281" s="30" t="s">
        <v>136</v>
      </c>
      <c r="C281" s="36">
        <v>50</v>
      </c>
      <c r="D281" s="58"/>
      <c r="E281" s="36"/>
      <c r="F281" s="36"/>
      <c r="G281" s="58"/>
      <c r="H281" s="36"/>
      <c r="I281" s="36"/>
    </row>
    <row r="282" spans="1:9" ht="21" customHeight="1">
      <c r="A282" s="102" t="s">
        <v>365</v>
      </c>
      <c r="B282" s="102"/>
      <c r="C282" s="102"/>
      <c r="D282" s="102"/>
      <c r="E282" s="102"/>
      <c r="F282" s="102"/>
      <c r="G282" s="102"/>
      <c r="H282" s="102"/>
      <c r="I282" s="102"/>
    </row>
    <row r="283" spans="1:9" ht="21" customHeight="1">
      <c r="A283" s="33" t="s">
        <v>175</v>
      </c>
      <c r="B283" s="31" t="s">
        <v>142</v>
      </c>
      <c r="C283" s="36">
        <f>SUM(D283+G283)</f>
        <v>8</v>
      </c>
      <c r="D283" s="36">
        <f>SUM(E283:F283)</f>
        <v>8</v>
      </c>
      <c r="E283" s="36">
        <v>5</v>
      </c>
      <c r="F283" s="36">
        <v>3</v>
      </c>
      <c r="G283" s="58"/>
      <c r="H283" s="36"/>
      <c r="I283" s="36"/>
    </row>
    <row r="284" spans="1:9" ht="21" customHeight="1">
      <c r="A284" s="33" t="s">
        <v>199</v>
      </c>
      <c r="B284" s="31" t="s">
        <v>42</v>
      </c>
      <c r="C284" s="36">
        <f>SUM(D284+G284)</f>
        <v>4</v>
      </c>
      <c r="D284" s="36">
        <f aca="true" t="shared" si="22" ref="D284:D301">SUM(E284:F284)</f>
        <v>4</v>
      </c>
      <c r="E284" s="36">
        <v>3</v>
      </c>
      <c r="F284" s="36">
        <v>1</v>
      </c>
      <c r="G284" s="58"/>
      <c r="H284" s="36"/>
      <c r="I284" s="36"/>
    </row>
    <row r="285" spans="1:9" ht="18.75" customHeight="1">
      <c r="A285" s="33" t="s">
        <v>366</v>
      </c>
      <c r="B285" s="31" t="s">
        <v>367</v>
      </c>
      <c r="C285" s="36">
        <f aca="true" t="shared" si="23" ref="C285:C301">SUM(D285+G285)</f>
        <v>6</v>
      </c>
      <c r="D285" s="36">
        <f t="shared" si="22"/>
        <v>6</v>
      </c>
      <c r="E285" s="36">
        <v>4</v>
      </c>
      <c r="F285" s="36">
        <v>2</v>
      </c>
      <c r="G285" s="58"/>
      <c r="H285" s="36"/>
      <c r="I285" s="36"/>
    </row>
    <row r="286" spans="1:9" ht="37.5">
      <c r="A286" s="33" t="s">
        <v>210</v>
      </c>
      <c r="B286" s="31" t="s">
        <v>65</v>
      </c>
      <c r="C286" s="36">
        <f t="shared" si="23"/>
        <v>57</v>
      </c>
      <c r="D286" s="36">
        <f t="shared" si="22"/>
        <v>57</v>
      </c>
      <c r="E286" s="36">
        <v>37</v>
      </c>
      <c r="F286" s="36">
        <v>20</v>
      </c>
      <c r="G286" s="58"/>
      <c r="H286" s="36"/>
      <c r="I286" s="36"/>
    </row>
    <row r="287" spans="1:9" ht="21.75" customHeight="1">
      <c r="A287" s="34" t="s">
        <v>211</v>
      </c>
      <c r="B287" s="31" t="s">
        <v>137</v>
      </c>
      <c r="C287" s="36">
        <f t="shared" si="23"/>
        <v>15</v>
      </c>
      <c r="D287" s="36">
        <f t="shared" si="22"/>
        <v>15</v>
      </c>
      <c r="E287" s="36">
        <v>10</v>
      </c>
      <c r="F287" s="36">
        <v>5</v>
      </c>
      <c r="G287" s="58"/>
      <c r="H287" s="36"/>
      <c r="I287" s="36"/>
    </row>
    <row r="288" spans="1:9" ht="36" customHeight="1">
      <c r="A288" s="33" t="s">
        <v>212</v>
      </c>
      <c r="B288" s="31" t="s">
        <v>368</v>
      </c>
      <c r="C288" s="36">
        <f t="shared" si="23"/>
        <v>52</v>
      </c>
      <c r="D288" s="36">
        <f t="shared" si="22"/>
        <v>52</v>
      </c>
      <c r="E288" s="36">
        <v>34</v>
      </c>
      <c r="F288" s="36">
        <v>18</v>
      </c>
      <c r="G288" s="58"/>
      <c r="H288" s="36"/>
      <c r="I288" s="36"/>
    </row>
    <row r="289" spans="1:9" ht="19.5" customHeight="1">
      <c r="A289" s="33" t="s">
        <v>369</v>
      </c>
      <c r="B289" s="31" t="s">
        <v>138</v>
      </c>
      <c r="C289" s="36">
        <f t="shared" si="23"/>
        <v>15</v>
      </c>
      <c r="D289" s="36">
        <f t="shared" si="22"/>
        <v>15</v>
      </c>
      <c r="E289" s="36">
        <v>10</v>
      </c>
      <c r="F289" s="36">
        <v>5</v>
      </c>
      <c r="G289" s="58"/>
      <c r="H289" s="36"/>
      <c r="I289" s="36"/>
    </row>
    <row r="290" spans="1:9" ht="18" customHeight="1">
      <c r="A290" s="33" t="s">
        <v>213</v>
      </c>
      <c r="B290" s="31" t="s">
        <v>68</v>
      </c>
      <c r="C290" s="36">
        <f t="shared" si="23"/>
        <v>18</v>
      </c>
      <c r="D290" s="36">
        <f t="shared" si="22"/>
        <v>18</v>
      </c>
      <c r="E290" s="36">
        <v>12</v>
      </c>
      <c r="F290" s="36">
        <v>6</v>
      </c>
      <c r="G290" s="58"/>
      <c r="H290" s="36"/>
      <c r="I290" s="36"/>
    </row>
    <row r="291" spans="1:9" ht="18" customHeight="1">
      <c r="A291" s="33" t="s">
        <v>370</v>
      </c>
      <c r="B291" s="31" t="s">
        <v>139</v>
      </c>
      <c r="C291" s="36">
        <f t="shared" si="23"/>
        <v>20</v>
      </c>
      <c r="D291" s="36">
        <f t="shared" si="22"/>
        <v>20</v>
      </c>
      <c r="E291" s="36">
        <v>13</v>
      </c>
      <c r="F291" s="36">
        <v>7</v>
      </c>
      <c r="G291" s="58"/>
      <c r="H291" s="36"/>
      <c r="I291" s="36"/>
    </row>
    <row r="292" spans="1:9" ht="18" customHeight="1">
      <c r="A292" s="33" t="s">
        <v>371</v>
      </c>
      <c r="B292" s="31" t="s">
        <v>140</v>
      </c>
      <c r="C292" s="36">
        <f t="shared" si="23"/>
        <v>14</v>
      </c>
      <c r="D292" s="36">
        <f t="shared" si="22"/>
        <v>14</v>
      </c>
      <c r="E292" s="36">
        <v>9</v>
      </c>
      <c r="F292" s="36">
        <v>5</v>
      </c>
      <c r="G292" s="58"/>
      <c r="H292" s="36"/>
      <c r="I292" s="36"/>
    </row>
    <row r="293" spans="1:9" ht="18" customHeight="1">
      <c r="A293" s="34" t="s">
        <v>214</v>
      </c>
      <c r="B293" s="22" t="s">
        <v>69</v>
      </c>
      <c r="C293" s="36">
        <f t="shared" si="23"/>
        <v>15</v>
      </c>
      <c r="D293" s="36">
        <f t="shared" si="22"/>
        <v>15</v>
      </c>
      <c r="E293" s="36">
        <v>10</v>
      </c>
      <c r="F293" s="36">
        <v>5</v>
      </c>
      <c r="G293" s="58"/>
      <c r="H293" s="36"/>
      <c r="I293" s="36"/>
    </row>
    <row r="294" spans="1:9" ht="18" customHeight="1">
      <c r="A294" s="34" t="s">
        <v>372</v>
      </c>
      <c r="B294" s="22" t="s">
        <v>373</v>
      </c>
      <c r="C294" s="36">
        <f t="shared" si="23"/>
        <v>19</v>
      </c>
      <c r="D294" s="36">
        <f t="shared" si="22"/>
        <v>19</v>
      </c>
      <c r="E294" s="36">
        <v>12</v>
      </c>
      <c r="F294" s="36">
        <v>7</v>
      </c>
      <c r="G294" s="58"/>
      <c r="H294" s="36"/>
      <c r="I294" s="36"/>
    </row>
    <row r="295" spans="1:9" ht="18" customHeight="1">
      <c r="A295" s="33" t="s">
        <v>374</v>
      </c>
      <c r="B295" s="31" t="s">
        <v>141</v>
      </c>
      <c r="C295" s="36">
        <f t="shared" si="23"/>
        <v>3</v>
      </c>
      <c r="D295" s="36">
        <f t="shared" si="22"/>
        <v>3</v>
      </c>
      <c r="E295" s="36">
        <v>2</v>
      </c>
      <c r="F295" s="36">
        <v>1</v>
      </c>
      <c r="G295" s="58"/>
      <c r="H295" s="36"/>
      <c r="I295" s="36"/>
    </row>
    <row r="296" spans="1:9" ht="18" customHeight="1">
      <c r="A296" s="34" t="s">
        <v>375</v>
      </c>
      <c r="B296" s="22" t="s">
        <v>146</v>
      </c>
      <c r="C296" s="36">
        <f t="shared" si="23"/>
        <v>5</v>
      </c>
      <c r="D296" s="36">
        <f t="shared" si="22"/>
        <v>5</v>
      </c>
      <c r="E296" s="36">
        <v>3</v>
      </c>
      <c r="F296" s="36">
        <v>2</v>
      </c>
      <c r="G296" s="58"/>
      <c r="H296" s="36"/>
      <c r="I296" s="36"/>
    </row>
    <row r="297" spans="1:9" ht="18" customHeight="1">
      <c r="A297" s="34" t="s">
        <v>215</v>
      </c>
      <c r="B297" s="22" t="s">
        <v>70</v>
      </c>
      <c r="C297" s="36">
        <f t="shared" si="23"/>
        <v>7</v>
      </c>
      <c r="D297" s="36">
        <f t="shared" si="22"/>
        <v>7</v>
      </c>
      <c r="E297" s="36">
        <v>4</v>
      </c>
      <c r="F297" s="36">
        <v>3</v>
      </c>
      <c r="G297" s="58"/>
      <c r="H297" s="36"/>
      <c r="I297" s="36"/>
    </row>
    <row r="298" spans="1:9" ht="18" customHeight="1">
      <c r="A298" s="34" t="s">
        <v>376</v>
      </c>
      <c r="B298" s="22" t="s">
        <v>377</v>
      </c>
      <c r="C298" s="36">
        <f t="shared" si="23"/>
        <v>2</v>
      </c>
      <c r="D298" s="36">
        <f t="shared" si="22"/>
        <v>2</v>
      </c>
      <c r="E298" s="36">
        <v>1</v>
      </c>
      <c r="F298" s="36">
        <v>1</v>
      </c>
      <c r="G298" s="58"/>
      <c r="H298" s="36"/>
      <c r="I298" s="36"/>
    </row>
    <row r="299" spans="1:9" ht="18" customHeight="1">
      <c r="A299" s="34" t="s">
        <v>378</v>
      </c>
      <c r="B299" s="22" t="s">
        <v>379</v>
      </c>
      <c r="C299" s="36">
        <f t="shared" si="23"/>
        <v>12</v>
      </c>
      <c r="D299" s="36">
        <f t="shared" si="22"/>
        <v>12</v>
      </c>
      <c r="E299" s="36">
        <v>8</v>
      </c>
      <c r="F299" s="36">
        <v>4</v>
      </c>
      <c r="G299" s="58"/>
      <c r="H299" s="36"/>
      <c r="I299" s="36"/>
    </row>
    <row r="300" spans="1:253" ht="18" customHeight="1">
      <c r="A300" s="34" t="s">
        <v>217</v>
      </c>
      <c r="B300" s="22" t="s">
        <v>380</v>
      </c>
      <c r="C300" s="36">
        <f t="shared" si="23"/>
        <v>9</v>
      </c>
      <c r="D300" s="36">
        <f t="shared" si="22"/>
        <v>9</v>
      </c>
      <c r="E300" s="36">
        <v>6</v>
      </c>
      <c r="F300" s="36">
        <v>3</v>
      </c>
      <c r="G300" s="58"/>
      <c r="H300" s="36"/>
      <c r="I300" s="3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</row>
    <row r="301" spans="1:253" ht="18" customHeight="1">
      <c r="A301" s="34" t="s">
        <v>381</v>
      </c>
      <c r="B301" s="22" t="s">
        <v>382</v>
      </c>
      <c r="C301" s="36">
        <f t="shared" si="23"/>
        <v>5</v>
      </c>
      <c r="D301" s="36">
        <f t="shared" si="22"/>
        <v>5</v>
      </c>
      <c r="E301" s="36">
        <v>3</v>
      </c>
      <c r="F301" s="36">
        <v>2</v>
      </c>
      <c r="G301" s="58"/>
      <c r="H301" s="36"/>
      <c r="I301" s="3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</row>
    <row r="302" spans="1:9" s="81" customFormat="1" ht="18" customHeight="1">
      <c r="A302" s="83"/>
      <c r="B302" s="84" t="s">
        <v>158</v>
      </c>
      <c r="C302" s="47">
        <f>SUM(C283:C301)</f>
        <v>286</v>
      </c>
      <c r="D302" s="47">
        <f>SUM(D283:D301)</f>
        <v>286</v>
      </c>
      <c r="E302" s="47">
        <f>SUM(E283:E301)</f>
        <v>186</v>
      </c>
      <c r="F302" s="47">
        <f>SUM(F283:F301)</f>
        <v>100</v>
      </c>
      <c r="G302" s="47"/>
      <c r="H302" s="47"/>
      <c r="I302" s="47"/>
    </row>
    <row r="303" spans="1:253" ht="56.25" hidden="1">
      <c r="A303" s="19"/>
      <c r="B303" s="21" t="s">
        <v>143</v>
      </c>
      <c r="C303" s="36">
        <f>+D303+G303</f>
        <v>0</v>
      </c>
      <c r="D303" s="58">
        <f>+E303+F303</f>
        <v>0</v>
      </c>
      <c r="E303" s="36"/>
      <c r="F303" s="36"/>
      <c r="G303" s="58"/>
      <c r="H303" s="36"/>
      <c r="I303" s="3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</row>
    <row r="304" spans="1:253" ht="56.25">
      <c r="A304" s="19"/>
      <c r="B304" s="31" t="s">
        <v>422</v>
      </c>
      <c r="C304" s="36">
        <v>3</v>
      </c>
      <c r="D304" s="58"/>
      <c r="E304" s="36"/>
      <c r="F304" s="36"/>
      <c r="G304" s="58"/>
      <c r="H304" s="36"/>
      <c r="I304" s="3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</row>
    <row r="305" spans="1:253" ht="60" customHeight="1">
      <c r="A305" s="19"/>
      <c r="B305" s="21" t="s">
        <v>396</v>
      </c>
      <c r="C305" s="36">
        <v>3</v>
      </c>
      <c r="D305" s="58"/>
      <c r="E305" s="36"/>
      <c r="F305" s="36"/>
      <c r="G305" s="58"/>
      <c r="H305" s="36"/>
      <c r="I305" s="3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</row>
    <row r="306" spans="1:253" ht="93.75">
      <c r="A306" s="19"/>
      <c r="B306" s="91" t="s">
        <v>407</v>
      </c>
      <c r="C306" s="36">
        <v>2</v>
      </c>
      <c r="D306" s="58"/>
      <c r="E306" s="36"/>
      <c r="F306" s="36"/>
      <c r="G306" s="58"/>
      <c r="H306" s="36"/>
      <c r="I306" s="3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</row>
    <row r="307" spans="1:253" ht="75" customHeight="1">
      <c r="A307" s="19"/>
      <c r="B307" s="21" t="s">
        <v>36</v>
      </c>
      <c r="C307" s="36">
        <v>6</v>
      </c>
      <c r="D307" s="58"/>
      <c r="E307" s="36"/>
      <c r="F307" s="36"/>
      <c r="G307" s="58"/>
      <c r="H307" s="36"/>
      <c r="I307" s="3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</row>
    <row r="308" spans="1:253" ht="18.75">
      <c r="A308" s="32"/>
      <c r="B308" s="41" t="s">
        <v>7</v>
      </c>
      <c r="C308" s="44">
        <f>SUM(C302:C307)</f>
        <v>300</v>
      </c>
      <c r="D308" s="44"/>
      <c r="E308" s="44"/>
      <c r="F308" s="44"/>
      <c r="G308" s="17"/>
      <c r="H308" s="4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</row>
    <row r="309" spans="1:253" ht="18.75">
      <c r="A309" s="100" t="s">
        <v>403</v>
      </c>
      <c r="B309" s="100"/>
      <c r="C309" s="100"/>
      <c r="D309" s="100"/>
      <c r="E309" s="100"/>
      <c r="F309" s="100"/>
      <c r="G309" s="100"/>
      <c r="H309" s="100"/>
      <c r="I309" s="10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</row>
    <row r="310" spans="1:253" ht="18.75">
      <c r="A310" s="33" t="s">
        <v>172</v>
      </c>
      <c r="B310" s="31" t="s">
        <v>14</v>
      </c>
      <c r="C310" s="36">
        <f>SUM(D310+G310)</f>
        <v>10</v>
      </c>
      <c r="D310" s="36">
        <f>SUM(E310:F310)</f>
        <v>10</v>
      </c>
      <c r="E310" s="36">
        <v>5</v>
      </c>
      <c r="F310" s="36">
        <v>5</v>
      </c>
      <c r="G310" s="58"/>
      <c r="H310" s="36"/>
      <c r="I310" s="3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</row>
    <row r="311" spans="1:253" ht="18.75">
      <c r="A311" s="33" t="s">
        <v>175</v>
      </c>
      <c r="B311" s="31" t="s">
        <v>142</v>
      </c>
      <c r="C311" s="36">
        <f aca="true" t="shared" si="24" ref="C311:C318">SUM(D311+G311)</f>
        <v>10</v>
      </c>
      <c r="D311" s="36">
        <f aca="true" t="shared" si="25" ref="D311:D318">SUM(E311:F311)</f>
        <v>10</v>
      </c>
      <c r="E311" s="36">
        <v>5</v>
      </c>
      <c r="F311" s="36">
        <v>5</v>
      </c>
      <c r="G311" s="58"/>
      <c r="H311" s="36"/>
      <c r="I311" s="3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</row>
    <row r="312" spans="1:253" ht="18.75">
      <c r="A312" s="33" t="s">
        <v>366</v>
      </c>
      <c r="B312" s="92" t="s">
        <v>367</v>
      </c>
      <c r="C312" s="36">
        <f t="shared" si="24"/>
        <v>10</v>
      </c>
      <c r="D312" s="36">
        <f t="shared" si="25"/>
        <v>10</v>
      </c>
      <c r="E312" s="36">
        <v>5</v>
      </c>
      <c r="F312" s="36">
        <v>5</v>
      </c>
      <c r="G312" s="58"/>
      <c r="H312" s="36"/>
      <c r="I312" s="3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</row>
    <row r="313" spans="1:253" ht="37.5">
      <c r="A313" s="33" t="s">
        <v>210</v>
      </c>
      <c r="B313" s="31" t="s">
        <v>65</v>
      </c>
      <c r="C313" s="36">
        <f t="shared" si="24"/>
        <v>65</v>
      </c>
      <c r="D313" s="36">
        <f t="shared" si="25"/>
        <v>65</v>
      </c>
      <c r="E313" s="36">
        <v>24</v>
      </c>
      <c r="F313" s="36">
        <v>41</v>
      </c>
      <c r="G313" s="58"/>
      <c r="H313" s="36"/>
      <c r="I313" s="3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</row>
    <row r="314" spans="1:253" ht="18.75">
      <c r="A314" s="33" t="s">
        <v>211</v>
      </c>
      <c r="B314" s="31" t="s">
        <v>137</v>
      </c>
      <c r="C314" s="36">
        <f t="shared" si="24"/>
        <v>25</v>
      </c>
      <c r="D314" s="36">
        <f t="shared" si="25"/>
        <v>25</v>
      </c>
      <c r="E314" s="36">
        <v>13</v>
      </c>
      <c r="F314" s="36">
        <v>12</v>
      </c>
      <c r="G314" s="58"/>
      <c r="H314" s="36"/>
      <c r="I314" s="3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</row>
    <row r="315" spans="1:253" ht="37.5">
      <c r="A315" s="33" t="s">
        <v>212</v>
      </c>
      <c r="B315" s="31" t="s">
        <v>368</v>
      </c>
      <c r="C315" s="36">
        <f t="shared" si="24"/>
        <v>65</v>
      </c>
      <c r="D315" s="36">
        <f t="shared" si="25"/>
        <v>65</v>
      </c>
      <c r="E315" s="36">
        <v>58</v>
      </c>
      <c r="F315" s="36">
        <v>7</v>
      </c>
      <c r="G315" s="58"/>
      <c r="H315" s="36"/>
      <c r="I315" s="3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</row>
    <row r="316" spans="1:253" ht="18.75">
      <c r="A316" s="33" t="s">
        <v>369</v>
      </c>
      <c r="B316" s="31" t="s">
        <v>138</v>
      </c>
      <c r="C316" s="36">
        <f t="shared" si="24"/>
        <v>22</v>
      </c>
      <c r="D316" s="36">
        <f t="shared" si="25"/>
        <v>22</v>
      </c>
      <c r="E316" s="36">
        <v>10</v>
      </c>
      <c r="F316" s="36">
        <v>12</v>
      </c>
      <c r="G316" s="58"/>
      <c r="H316" s="36"/>
      <c r="I316" s="3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</row>
    <row r="317" spans="1:253" ht="18.75">
      <c r="A317" s="33" t="s">
        <v>374</v>
      </c>
      <c r="B317" s="31" t="s">
        <v>141</v>
      </c>
      <c r="C317" s="36">
        <f t="shared" si="24"/>
        <v>4</v>
      </c>
      <c r="D317" s="36">
        <f t="shared" si="25"/>
        <v>4</v>
      </c>
      <c r="E317" s="36">
        <v>2</v>
      </c>
      <c r="F317" s="36">
        <v>2</v>
      </c>
      <c r="G317" s="58"/>
      <c r="H317" s="36"/>
      <c r="I317" s="3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</row>
    <row r="318" spans="1:253" ht="22.5" customHeight="1">
      <c r="A318" s="34" t="s">
        <v>381</v>
      </c>
      <c r="B318" s="22" t="s">
        <v>382</v>
      </c>
      <c r="C318" s="36">
        <f t="shared" si="24"/>
        <v>10</v>
      </c>
      <c r="D318" s="36">
        <f t="shared" si="25"/>
        <v>10</v>
      </c>
      <c r="E318" s="36">
        <v>5</v>
      </c>
      <c r="F318" s="36">
        <v>5</v>
      </c>
      <c r="G318" s="58"/>
      <c r="H318" s="36"/>
      <c r="I318" s="3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</row>
    <row r="319" spans="1:9" s="81" customFormat="1" ht="22.5" customHeight="1">
      <c r="A319" s="46"/>
      <c r="B319" s="85" t="s">
        <v>37</v>
      </c>
      <c r="C319" s="47">
        <f>SUM(C310:C318)</f>
        <v>221</v>
      </c>
      <c r="D319" s="47">
        <f>SUM(D310:D318)</f>
        <v>221</v>
      </c>
      <c r="E319" s="47">
        <f>SUM(E310:E318)</f>
        <v>127</v>
      </c>
      <c r="F319" s="47">
        <f>SUM(F310:F318)</f>
        <v>94</v>
      </c>
      <c r="G319" s="47"/>
      <c r="H319" s="47"/>
      <c r="I319" s="47"/>
    </row>
    <row r="320" spans="1:253" ht="56.25">
      <c r="A320" s="19"/>
      <c r="B320" s="31" t="s">
        <v>422</v>
      </c>
      <c r="C320" s="36">
        <v>2</v>
      </c>
      <c r="D320" s="58"/>
      <c r="E320" s="36"/>
      <c r="F320" s="36"/>
      <c r="G320" s="58"/>
      <c r="H320" s="36"/>
      <c r="I320" s="3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</row>
    <row r="321" spans="1:253" ht="64.5" customHeight="1">
      <c r="A321" s="19"/>
      <c r="B321" s="21" t="s">
        <v>396</v>
      </c>
      <c r="C321" s="36">
        <v>2</v>
      </c>
      <c r="D321" s="58"/>
      <c r="E321" s="36"/>
      <c r="F321" s="36"/>
      <c r="G321" s="58"/>
      <c r="H321" s="36"/>
      <c r="I321" s="3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</row>
    <row r="322" spans="1:253" ht="93.75">
      <c r="A322" s="19"/>
      <c r="B322" s="91" t="s">
        <v>407</v>
      </c>
      <c r="C322" s="36">
        <v>1</v>
      </c>
      <c r="D322" s="58"/>
      <c r="E322" s="36"/>
      <c r="F322" s="36"/>
      <c r="G322" s="58"/>
      <c r="H322" s="36"/>
      <c r="I322" s="3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</row>
    <row r="323" spans="1:253" ht="79.5" customHeight="1">
      <c r="A323" s="19"/>
      <c r="B323" s="21" t="s">
        <v>36</v>
      </c>
      <c r="C323" s="36">
        <v>4</v>
      </c>
      <c r="D323" s="58"/>
      <c r="E323" s="36"/>
      <c r="F323" s="36"/>
      <c r="G323" s="58"/>
      <c r="H323" s="36"/>
      <c r="I323" s="3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</row>
    <row r="324" spans="1:253" ht="18.75">
      <c r="A324" s="32"/>
      <c r="B324" s="41" t="s">
        <v>7</v>
      </c>
      <c r="C324" s="44">
        <f>SUM(C319:C323)</f>
        <v>230</v>
      </c>
      <c r="D324" s="44"/>
      <c r="E324" s="44"/>
      <c r="F324" s="44"/>
      <c r="G324" s="17"/>
      <c r="H324" s="4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</row>
    <row r="325" spans="1:253" ht="15" customHeight="1">
      <c r="A325" s="100" t="s">
        <v>404</v>
      </c>
      <c r="B325" s="100"/>
      <c r="C325" s="100"/>
      <c r="D325" s="100"/>
      <c r="E325" s="100"/>
      <c r="F325" s="100"/>
      <c r="G325" s="100"/>
      <c r="H325" s="100"/>
      <c r="I325" s="10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</row>
    <row r="326" spans="1:253" ht="34.5" customHeight="1">
      <c r="A326" s="33" t="s">
        <v>212</v>
      </c>
      <c r="B326" s="31" t="s">
        <v>368</v>
      </c>
      <c r="C326" s="36">
        <f>SUM(D326+G326)</f>
        <v>10</v>
      </c>
      <c r="D326" s="36">
        <f>SUM(E326:F326)</f>
        <v>10</v>
      </c>
      <c r="E326" s="36">
        <v>10</v>
      </c>
      <c r="F326" s="36"/>
      <c r="G326" s="58"/>
      <c r="H326" s="36"/>
      <c r="I326" s="3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</row>
    <row r="327" spans="1:253" ht="21" customHeight="1">
      <c r="A327" s="33" t="s">
        <v>213</v>
      </c>
      <c r="B327" s="31" t="s">
        <v>68</v>
      </c>
      <c r="C327" s="36">
        <f aca="true" t="shared" si="26" ref="C327:C339">SUM(D327+G327)</f>
        <v>46</v>
      </c>
      <c r="D327" s="36">
        <f aca="true" t="shared" si="27" ref="D327:D339">SUM(E327:F327)</f>
        <v>46</v>
      </c>
      <c r="E327" s="36">
        <v>31</v>
      </c>
      <c r="F327" s="36">
        <v>15</v>
      </c>
      <c r="G327" s="58"/>
      <c r="H327" s="36"/>
      <c r="I327" s="3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</row>
    <row r="328" spans="1:253" ht="20.25" customHeight="1">
      <c r="A328" s="33" t="s">
        <v>370</v>
      </c>
      <c r="B328" s="31" t="s">
        <v>139</v>
      </c>
      <c r="C328" s="36">
        <f t="shared" si="26"/>
        <v>38</v>
      </c>
      <c r="D328" s="36">
        <f t="shared" si="27"/>
        <v>38</v>
      </c>
      <c r="E328" s="36">
        <v>28</v>
      </c>
      <c r="F328" s="36">
        <v>10</v>
      </c>
      <c r="G328" s="58"/>
      <c r="H328" s="36"/>
      <c r="I328" s="3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</row>
    <row r="329" spans="1:253" ht="19.5" customHeight="1">
      <c r="A329" s="33" t="s">
        <v>371</v>
      </c>
      <c r="B329" s="31" t="s">
        <v>140</v>
      </c>
      <c r="C329" s="36">
        <f t="shared" si="26"/>
        <v>14</v>
      </c>
      <c r="D329" s="36">
        <f t="shared" si="27"/>
        <v>14</v>
      </c>
      <c r="E329" s="36">
        <v>8</v>
      </c>
      <c r="F329" s="36">
        <v>6</v>
      </c>
      <c r="G329" s="58"/>
      <c r="H329" s="36"/>
      <c r="I329" s="3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</row>
    <row r="330" spans="1:253" ht="18.75" customHeight="1">
      <c r="A330" s="34" t="s">
        <v>214</v>
      </c>
      <c r="B330" s="31" t="s">
        <v>144</v>
      </c>
      <c r="C330" s="36">
        <f t="shared" si="26"/>
        <v>12</v>
      </c>
      <c r="D330" s="36">
        <f t="shared" si="27"/>
        <v>12</v>
      </c>
      <c r="E330" s="36">
        <v>6</v>
      </c>
      <c r="F330" s="36">
        <v>6</v>
      </c>
      <c r="G330" s="58"/>
      <c r="H330" s="36"/>
      <c r="I330" s="3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</row>
    <row r="331" spans="1:253" ht="18.75" customHeight="1">
      <c r="A331" s="34" t="s">
        <v>372</v>
      </c>
      <c r="B331" s="31" t="s">
        <v>145</v>
      </c>
      <c r="C331" s="36">
        <f t="shared" si="26"/>
        <v>16</v>
      </c>
      <c r="D331" s="36">
        <f t="shared" si="27"/>
        <v>16</v>
      </c>
      <c r="E331" s="36">
        <v>10</v>
      </c>
      <c r="F331" s="36">
        <v>6</v>
      </c>
      <c r="G331" s="58"/>
      <c r="H331" s="36"/>
      <c r="I331" s="3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</row>
    <row r="332" spans="1:253" ht="23.25" customHeight="1">
      <c r="A332" s="34" t="s">
        <v>375</v>
      </c>
      <c r="B332" s="31" t="s">
        <v>146</v>
      </c>
      <c r="C332" s="36">
        <f t="shared" si="26"/>
        <v>8</v>
      </c>
      <c r="D332" s="36">
        <f t="shared" si="27"/>
        <v>8</v>
      </c>
      <c r="E332" s="36">
        <v>6</v>
      </c>
      <c r="F332" s="36">
        <v>2</v>
      </c>
      <c r="G332" s="58"/>
      <c r="H332" s="36"/>
      <c r="I332" s="3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</row>
    <row r="333" spans="1:253" ht="21" customHeight="1">
      <c r="A333" s="34" t="s">
        <v>215</v>
      </c>
      <c r="B333" s="31" t="s">
        <v>70</v>
      </c>
      <c r="C333" s="36">
        <f t="shared" si="26"/>
        <v>14</v>
      </c>
      <c r="D333" s="36">
        <f t="shared" si="27"/>
        <v>14</v>
      </c>
      <c r="E333" s="36">
        <v>10</v>
      </c>
      <c r="F333" s="36">
        <v>4</v>
      </c>
      <c r="G333" s="58"/>
      <c r="H333" s="36"/>
      <c r="I333" s="3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</row>
    <row r="334" spans="1:253" ht="22.5" customHeight="1">
      <c r="A334" s="34" t="s">
        <v>216</v>
      </c>
      <c r="B334" s="31" t="s">
        <v>147</v>
      </c>
      <c r="C334" s="36">
        <f t="shared" si="26"/>
        <v>10</v>
      </c>
      <c r="D334" s="36">
        <f t="shared" si="27"/>
        <v>10</v>
      </c>
      <c r="E334" s="36">
        <v>7</v>
      </c>
      <c r="F334" s="36">
        <v>3</v>
      </c>
      <c r="G334" s="58"/>
      <c r="H334" s="36"/>
      <c r="I334" s="3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</row>
    <row r="335" spans="1:253" ht="21.75" customHeight="1">
      <c r="A335" s="34" t="s">
        <v>376</v>
      </c>
      <c r="B335" s="31" t="s">
        <v>148</v>
      </c>
      <c r="C335" s="36">
        <f t="shared" si="26"/>
        <v>5</v>
      </c>
      <c r="D335" s="36">
        <f t="shared" si="27"/>
        <v>5</v>
      </c>
      <c r="E335" s="36">
        <v>5</v>
      </c>
      <c r="F335" s="36"/>
      <c r="G335" s="58"/>
      <c r="H335" s="36"/>
      <c r="I335" s="3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</row>
    <row r="336" spans="1:253" ht="24" customHeight="1">
      <c r="A336" s="34" t="s">
        <v>378</v>
      </c>
      <c r="B336" s="31" t="s">
        <v>149</v>
      </c>
      <c r="C336" s="36">
        <f t="shared" si="26"/>
        <v>23</v>
      </c>
      <c r="D336" s="36">
        <f t="shared" si="27"/>
        <v>23</v>
      </c>
      <c r="E336" s="36">
        <v>23</v>
      </c>
      <c r="F336" s="36"/>
      <c r="G336" s="58"/>
      <c r="H336" s="36"/>
      <c r="I336" s="3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</row>
    <row r="337" spans="1:253" ht="19.5" customHeight="1">
      <c r="A337" s="34" t="s">
        <v>217</v>
      </c>
      <c r="B337" s="31" t="s">
        <v>150</v>
      </c>
      <c r="C337" s="36">
        <f t="shared" si="26"/>
        <v>17</v>
      </c>
      <c r="D337" s="36">
        <f t="shared" si="27"/>
        <v>17</v>
      </c>
      <c r="E337" s="36">
        <v>12</v>
      </c>
      <c r="F337" s="36">
        <v>5</v>
      </c>
      <c r="G337" s="58"/>
      <c r="H337" s="36"/>
      <c r="I337" s="3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</row>
    <row r="338" spans="1:253" ht="19.5" customHeight="1">
      <c r="A338" s="34" t="s">
        <v>220</v>
      </c>
      <c r="B338" s="31" t="s">
        <v>151</v>
      </c>
      <c r="C338" s="36">
        <f t="shared" si="26"/>
        <v>12</v>
      </c>
      <c r="D338" s="36">
        <f t="shared" si="27"/>
        <v>12</v>
      </c>
      <c r="E338" s="36">
        <v>6</v>
      </c>
      <c r="F338" s="36">
        <v>6</v>
      </c>
      <c r="G338" s="58"/>
      <c r="H338" s="36"/>
      <c r="I338" s="3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</row>
    <row r="339" spans="1:253" ht="19.5" customHeight="1">
      <c r="A339" s="34" t="s">
        <v>381</v>
      </c>
      <c r="B339" s="31" t="s">
        <v>382</v>
      </c>
      <c r="C339" s="36">
        <f t="shared" si="26"/>
        <v>6</v>
      </c>
      <c r="D339" s="36">
        <f t="shared" si="27"/>
        <v>6</v>
      </c>
      <c r="E339" s="36">
        <v>3</v>
      </c>
      <c r="F339" s="36">
        <v>3</v>
      </c>
      <c r="G339" s="58"/>
      <c r="H339" s="36"/>
      <c r="I339" s="3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</row>
    <row r="340" spans="1:9" s="81" customFormat="1" ht="18.75">
      <c r="A340" s="63"/>
      <c r="B340" s="41" t="s">
        <v>37</v>
      </c>
      <c r="C340" s="47">
        <f>SUM(C326:C339)</f>
        <v>231</v>
      </c>
      <c r="D340" s="47">
        <f>SUM(D326:D339)</f>
        <v>231</v>
      </c>
      <c r="E340" s="47">
        <f>SUM(E326:E339)</f>
        <v>165</v>
      </c>
      <c r="F340" s="47">
        <f>SUM(F326:F339)</f>
        <v>66</v>
      </c>
      <c r="G340" s="47"/>
      <c r="H340" s="47"/>
      <c r="I340" s="47"/>
    </row>
    <row r="341" spans="1:253" ht="56.25" hidden="1">
      <c r="A341" s="19"/>
      <c r="B341" s="21" t="s">
        <v>143</v>
      </c>
      <c r="C341" s="36">
        <f>+D341+G341</f>
        <v>0</v>
      </c>
      <c r="D341" s="58">
        <f>+E341+F341</f>
        <v>0</v>
      </c>
      <c r="E341" s="36"/>
      <c r="F341" s="36"/>
      <c r="G341" s="58">
        <f>+H341+I341</f>
        <v>0</v>
      </c>
      <c r="H341" s="36"/>
      <c r="I341" s="3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</row>
    <row r="342" spans="1:253" ht="56.25">
      <c r="A342" s="19"/>
      <c r="B342" s="31" t="s">
        <v>422</v>
      </c>
      <c r="C342" s="36">
        <v>2</v>
      </c>
      <c r="D342" s="58"/>
      <c r="E342" s="36"/>
      <c r="F342" s="36"/>
      <c r="G342" s="58"/>
      <c r="H342" s="36"/>
      <c r="I342" s="3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</row>
    <row r="343" spans="1:253" ht="60.75" customHeight="1">
      <c r="A343" s="19"/>
      <c r="B343" s="21" t="s">
        <v>396</v>
      </c>
      <c r="C343" s="36">
        <v>2</v>
      </c>
      <c r="D343" s="58"/>
      <c r="E343" s="36"/>
      <c r="F343" s="36"/>
      <c r="G343" s="58"/>
      <c r="H343" s="36"/>
      <c r="I343" s="3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</row>
    <row r="344" spans="1:253" ht="93.75">
      <c r="A344" s="19"/>
      <c r="B344" s="91" t="s">
        <v>407</v>
      </c>
      <c r="C344" s="36">
        <v>1</v>
      </c>
      <c r="D344" s="58"/>
      <c r="E344" s="36"/>
      <c r="F344" s="36"/>
      <c r="G344" s="58"/>
      <c r="H344" s="36"/>
      <c r="I344" s="3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</row>
    <row r="345" spans="1:253" ht="77.25" customHeight="1">
      <c r="A345" s="19"/>
      <c r="B345" s="21" t="s">
        <v>36</v>
      </c>
      <c r="C345" s="36">
        <v>4</v>
      </c>
      <c r="D345" s="58"/>
      <c r="E345" s="36"/>
      <c r="F345" s="36"/>
      <c r="G345" s="58"/>
      <c r="H345" s="36"/>
      <c r="I345" s="3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</row>
    <row r="346" spans="1:253" ht="18.75">
      <c r="A346" s="32"/>
      <c r="B346" s="41" t="s">
        <v>7</v>
      </c>
      <c r="C346" s="44">
        <f>SUM(C340:C345)</f>
        <v>240</v>
      </c>
      <c r="D346" s="44"/>
      <c r="E346" s="44"/>
      <c r="F346" s="44"/>
      <c r="G346" s="17"/>
      <c r="H346" s="4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</row>
    <row r="347" spans="1:253" ht="18.75">
      <c r="A347" s="100" t="s">
        <v>152</v>
      </c>
      <c r="B347" s="100"/>
      <c r="C347" s="100"/>
      <c r="D347" s="100"/>
      <c r="E347" s="100"/>
      <c r="F347" s="100"/>
      <c r="G347" s="100"/>
      <c r="H347" s="100"/>
      <c r="I347" s="10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</row>
    <row r="348" spans="1:253" ht="20.25" customHeight="1">
      <c r="A348" s="22" t="s">
        <v>237</v>
      </c>
      <c r="B348" s="31" t="s">
        <v>383</v>
      </c>
      <c r="C348" s="36">
        <v>30</v>
      </c>
      <c r="D348" s="58"/>
      <c r="E348" s="36"/>
      <c r="F348" s="36"/>
      <c r="G348" s="58"/>
      <c r="H348" s="36"/>
      <c r="I348" s="3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</row>
    <row r="349" spans="1:253" ht="17.25" customHeight="1">
      <c r="A349" s="22" t="s">
        <v>238</v>
      </c>
      <c r="B349" s="31" t="s">
        <v>83</v>
      </c>
      <c r="C349" s="36">
        <v>10</v>
      </c>
      <c r="D349" s="58"/>
      <c r="E349" s="36"/>
      <c r="F349" s="36"/>
      <c r="G349" s="58"/>
      <c r="H349" s="36"/>
      <c r="I349" s="3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</row>
    <row r="350" spans="1:253" ht="21" customHeight="1">
      <c r="A350" s="22" t="s">
        <v>259</v>
      </c>
      <c r="B350" s="31" t="s">
        <v>97</v>
      </c>
      <c r="C350" s="36">
        <v>23</v>
      </c>
      <c r="D350" s="58"/>
      <c r="E350" s="36"/>
      <c r="F350" s="36"/>
      <c r="G350" s="58"/>
      <c r="H350" s="36"/>
      <c r="I350" s="3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</row>
    <row r="351" spans="1:253" ht="23.25" customHeight="1">
      <c r="A351" s="22" t="s">
        <v>260</v>
      </c>
      <c r="B351" s="31" t="s">
        <v>153</v>
      </c>
      <c r="C351" s="36">
        <v>24</v>
      </c>
      <c r="D351" s="58"/>
      <c r="E351" s="36"/>
      <c r="F351" s="36"/>
      <c r="G351" s="58"/>
      <c r="H351" s="36"/>
      <c r="I351" s="3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</row>
    <row r="352" spans="1:253" ht="37.5">
      <c r="A352" s="22" t="s">
        <v>261</v>
      </c>
      <c r="B352" s="23" t="s">
        <v>262</v>
      </c>
      <c r="C352" s="36">
        <v>19</v>
      </c>
      <c r="D352" s="58"/>
      <c r="E352" s="36"/>
      <c r="F352" s="36"/>
      <c r="G352" s="58"/>
      <c r="H352" s="36"/>
      <c r="I352" s="3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</row>
    <row r="353" spans="1:253" ht="37.5">
      <c r="A353" s="22" t="s">
        <v>263</v>
      </c>
      <c r="B353" s="23" t="s">
        <v>100</v>
      </c>
      <c r="C353" s="36">
        <v>14</v>
      </c>
      <c r="D353" s="58"/>
      <c r="E353" s="36"/>
      <c r="F353" s="36"/>
      <c r="G353" s="58"/>
      <c r="H353" s="36"/>
      <c r="I353" s="3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</row>
    <row r="354" spans="1:253" ht="56.25">
      <c r="A354" s="22" t="s">
        <v>264</v>
      </c>
      <c r="B354" s="23" t="s">
        <v>417</v>
      </c>
      <c r="C354" s="36">
        <v>19</v>
      </c>
      <c r="D354" s="58"/>
      <c r="E354" s="36"/>
      <c r="F354" s="36"/>
      <c r="G354" s="58"/>
      <c r="H354" s="36"/>
      <c r="I354" s="3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</row>
    <row r="355" spans="1:253" ht="18.75">
      <c r="A355" s="22" t="s">
        <v>267</v>
      </c>
      <c r="B355" s="23" t="s">
        <v>268</v>
      </c>
      <c r="C355" s="36">
        <v>10</v>
      </c>
      <c r="D355" s="58"/>
      <c r="E355" s="36"/>
      <c r="F355" s="36"/>
      <c r="G355" s="58"/>
      <c r="H355" s="36"/>
      <c r="I355" s="3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</row>
    <row r="356" spans="1:253" ht="18.75">
      <c r="A356" s="22" t="s">
        <v>418</v>
      </c>
      <c r="B356" s="31" t="s">
        <v>104</v>
      </c>
      <c r="C356" s="36">
        <v>25</v>
      </c>
      <c r="D356" s="58"/>
      <c r="E356" s="36"/>
      <c r="F356" s="36"/>
      <c r="G356" s="58"/>
      <c r="H356" s="36"/>
      <c r="I356" s="3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</row>
    <row r="357" spans="1:253" ht="37.5">
      <c r="A357" s="22" t="s">
        <v>287</v>
      </c>
      <c r="B357" s="31" t="s">
        <v>107</v>
      </c>
      <c r="C357" s="36">
        <v>17</v>
      </c>
      <c r="D357" s="58"/>
      <c r="E357" s="36"/>
      <c r="F357" s="36"/>
      <c r="G357" s="58"/>
      <c r="H357" s="36"/>
      <c r="I357" s="3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</row>
    <row r="358" spans="1:9" s="81" customFormat="1" ht="18.75">
      <c r="A358" s="63"/>
      <c r="B358" s="39" t="s">
        <v>37</v>
      </c>
      <c r="C358" s="47">
        <f>SUM(C348:C357)</f>
        <v>191</v>
      </c>
      <c r="D358" s="47"/>
      <c r="E358" s="47"/>
      <c r="F358" s="47"/>
      <c r="G358" s="47"/>
      <c r="H358" s="47"/>
      <c r="I358" s="47"/>
    </row>
    <row r="359" spans="1:253" ht="56.25" customHeight="1" hidden="1">
      <c r="A359" s="19"/>
      <c r="B359" s="21" t="s">
        <v>143</v>
      </c>
      <c r="C359" s="36">
        <f>+D359+G359</f>
        <v>0</v>
      </c>
      <c r="D359" s="58">
        <f>+E359+F359</f>
        <v>0</v>
      </c>
      <c r="E359" s="36"/>
      <c r="F359" s="36"/>
      <c r="G359" s="58">
        <f>+H359+I359</f>
        <v>0</v>
      </c>
      <c r="H359" s="36"/>
      <c r="I359" s="3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</row>
    <row r="360" spans="1:253" ht="56.25">
      <c r="A360" s="19"/>
      <c r="B360" s="31" t="s">
        <v>422</v>
      </c>
      <c r="C360" s="36">
        <v>2</v>
      </c>
      <c r="D360" s="58"/>
      <c r="E360" s="36"/>
      <c r="F360" s="36"/>
      <c r="G360" s="58"/>
      <c r="H360" s="36"/>
      <c r="I360" s="3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</row>
    <row r="361" spans="1:253" ht="60" customHeight="1">
      <c r="A361" s="19"/>
      <c r="B361" s="21" t="s">
        <v>396</v>
      </c>
      <c r="C361" s="36">
        <v>2</v>
      </c>
      <c r="D361" s="58"/>
      <c r="E361" s="36"/>
      <c r="F361" s="36"/>
      <c r="G361" s="58"/>
      <c r="H361" s="36"/>
      <c r="I361" s="3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</row>
    <row r="362" spans="1:253" ht="93.75">
      <c r="A362" s="19"/>
      <c r="B362" s="91" t="s">
        <v>407</v>
      </c>
      <c r="C362" s="36">
        <v>1</v>
      </c>
      <c r="D362" s="58"/>
      <c r="E362" s="36"/>
      <c r="F362" s="36"/>
      <c r="G362" s="58"/>
      <c r="H362" s="36"/>
      <c r="I362" s="3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</row>
    <row r="363" spans="1:253" ht="74.25" customHeight="1">
      <c r="A363" s="19"/>
      <c r="B363" s="21" t="s">
        <v>36</v>
      </c>
      <c r="C363" s="36">
        <v>4</v>
      </c>
      <c r="D363" s="58"/>
      <c r="E363" s="36"/>
      <c r="F363" s="36"/>
      <c r="G363" s="58"/>
      <c r="H363" s="36"/>
      <c r="I363" s="3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</row>
    <row r="364" spans="1:253" ht="18.75">
      <c r="A364" s="37"/>
      <c r="B364" s="41" t="s">
        <v>7</v>
      </c>
      <c r="C364" s="44">
        <f>SUM(C358:C363)</f>
        <v>200</v>
      </c>
      <c r="D364" s="44"/>
      <c r="E364" s="44"/>
      <c r="F364" s="44"/>
      <c r="G364" s="17"/>
      <c r="H364" s="4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</row>
    <row r="365" spans="1:253" ht="15" customHeight="1">
      <c r="A365" s="102" t="s">
        <v>154</v>
      </c>
      <c r="B365" s="102"/>
      <c r="C365" s="102"/>
      <c r="D365" s="102"/>
      <c r="E365" s="102"/>
      <c r="F365" s="102"/>
      <c r="G365" s="102"/>
      <c r="H365" s="102"/>
      <c r="I365" s="102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</row>
    <row r="366" spans="1:253" ht="37.5">
      <c r="A366" s="19" t="s">
        <v>430</v>
      </c>
      <c r="B366" s="21" t="s">
        <v>155</v>
      </c>
      <c r="C366" s="36">
        <v>25</v>
      </c>
      <c r="D366" s="58"/>
      <c r="E366" s="36"/>
      <c r="F366" s="36"/>
      <c r="G366" s="58"/>
      <c r="H366" s="36"/>
      <c r="I366" s="3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</row>
    <row r="367" spans="1:253" ht="37.5">
      <c r="A367" s="19" t="s">
        <v>393</v>
      </c>
      <c r="B367" s="21" t="s">
        <v>392</v>
      </c>
      <c r="C367" s="36">
        <v>12</v>
      </c>
      <c r="D367" s="58"/>
      <c r="E367" s="36"/>
      <c r="F367" s="36"/>
      <c r="G367" s="58"/>
      <c r="H367" s="36"/>
      <c r="I367" s="3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</row>
    <row r="368" spans="1:253" ht="24" customHeight="1">
      <c r="A368" s="19" t="s">
        <v>394</v>
      </c>
      <c r="B368" s="21" t="s">
        <v>156</v>
      </c>
      <c r="C368" s="36">
        <v>4</v>
      </c>
      <c r="D368" s="58"/>
      <c r="E368" s="36"/>
      <c r="F368" s="36"/>
      <c r="G368" s="58"/>
      <c r="H368" s="36"/>
      <c r="I368" s="3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</row>
    <row r="369" spans="1:253" ht="18.75">
      <c r="A369" s="19" t="s">
        <v>395</v>
      </c>
      <c r="B369" s="21" t="s">
        <v>83</v>
      </c>
      <c r="C369" s="36">
        <v>4</v>
      </c>
      <c r="D369" s="58"/>
      <c r="E369" s="36"/>
      <c r="F369" s="36"/>
      <c r="G369" s="58"/>
      <c r="H369" s="36"/>
      <c r="I369" s="3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</row>
    <row r="370" spans="1:253" ht="18.75">
      <c r="A370" s="19"/>
      <c r="B370" s="39" t="s">
        <v>37</v>
      </c>
      <c r="C370" s="44">
        <f>SUM(C366:C369)</f>
        <v>45</v>
      </c>
      <c r="D370" s="44"/>
      <c r="E370" s="17"/>
      <c r="F370" s="17"/>
      <c r="G370" s="17"/>
      <c r="H370" s="17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</row>
    <row r="371" spans="1:253" ht="15" customHeight="1">
      <c r="A371" s="103" t="s">
        <v>157</v>
      </c>
      <c r="B371" s="103"/>
      <c r="C371" s="103"/>
      <c r="D371" s="103"/>
      <c r="E371" s="103"/>
      <c r="F371" s="103"/>
      <c r="G371" s="103"/>
      <c r="H371" s="103"/>
      <c r="I371" s="10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</row>
    <row r="372" spans="1:253" ht="18.75">
      <c r="A372" s="22" t="s">
        <v>246</v>
      </c>
      <c r="B372" s="28" t="s">
        <v>22</v>
      </c>
      <c r="C372" s="36">
        <v>20</v>
      </c>
      <c r="D372" s="93"/>
      <c r="E372" s="93"/>
      <c r="F372" s="93"/>
      <c r="G372" s="93"/>
      <c r="H372" s="93"/>
      <c r="I372" s="9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</row>
    <row r="373" spans="1:253" ht="21" customHeight="1">
      <c r="A373" s="22" t="s">
        <v>260</v>
      </c>
      <c r="B373" s="35" t="s">
        <v>98</v>
      </c>
      <c r="C373" s="36">
        <v>131</v>
      </c>
      <c r="D373" s="58"/>
      <c r="E373" s="36"/>
      <c r="F373" s="36"/>
      <c r="G373" s="58"/>
      <c r="H373" s="36"/>
      <c r="I373" s="3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</row>
    <row r="374" spans="1:253" ht="40.5" customHeight="1">
      <c r="A374" s="22" t="s">
        <v>261</v>
      </c>
      <c r="B374" s="35" t="s">
        <v>99</v>
      </c>
      <c r="C374" s="36">
        <v>131</v>
      </c>
      <c r="D374" s="58"/>
      <c r="E374" s="36"/>
      <c r="F374" s="36"/>
      <c r="G374" s="58"/>
      <c r="H374" s="36"/>
      <c r="I374" s="3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</row>
    <row r="375" spans="1:253" ht="39" customHeight="1">
      <c r="A375" s="22" t="s">
        <v>263</v>
      </c>
      <c r="B375" s="23" t="s">
        <v>100</v>
      </c>
      <c r="C375" s="36">
        <v>40</v>
      </c>
      <c r="D375" s="58"/>
      <c r="E375" s="36"/>
      <c r="F375" s="36"/>
      <c r="G375" s="58"/>
      <c r="H375" s="36"/>
      <c r="I375" s="3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</row>
    <row r="376" spans="1:253" ht="42.75" customHeight="1">
      <c r="A376" s="22" t="s">
        <v>283</v>
      </c>
      <c r="B376" s="28" t="s">
        <v>284</v>
      </c>
      <c r="C376" s="36">
        <v>60</v>
      </c>
      <c r="D376" s="58"/>
      <c r="E376" s="36"/>
      <c r="F376" s="36"/>
      <c r="G376" s="58"/>
      <c r="H376" s="36"/>
      <c r="I376" s="3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</row>
    <row r="377" spans="1:9" s="81" customFormat="1" ht="18.75">
      <c r="A377" s="63"/>
      <c r="B377" s="86" t="s">
        <v>158</v>
      </c>
      <c r="C377" s="47">
        <f>SUM(C372:C376)</f>
        <v>382</v>
      </c>
      <c r="D377" s="47"/>
      <c r="E377" s="47"/>
      <c r="F377" s="47"/>
      <c r="G377" s="47"/>
      <c r="H377" s="47"/>
      <c r="I377" s="47"/>
    </row>
    <row r="378" spans="1:253" ht="56.25">
      <c r="A378" s="35"/>
      <c r="B378" s="31" t="s">
        <v>422</v>
      </c>
      <c r="C378" s="36">
        <v>4</v>
      </c>
      <c r="D378" s="58"/>
      <c r="E378" s="36"/>
      <c r="F378" s="36"/>
      <c r="G378" s="58"/>
      <c r="H378" s="36"/>
      <c r="I378" s="3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</row>
    <row r="379" spans="1:253" ht="56.25" customHeight="1">
      <c r="A379" s="35"/>
      <c r="B379" s="21" t="s">
        <v>396</v>
      </c>
      <c r="C379" s="36">
        <v>4</v>
      </c>
      <c r="D379" s="58"/>
      <c r="E379" s="36"/>
      <c r="F379" s="36"/>
      <c r="G379" s="58"/>
      <c r="H379" s="36"/>
      <c r="I379" s="3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</row>
    <row r="380" spans="1:253" ht="93.75">
      <c r="A380" s="35"/>
      <c r="B380" s="91" t="s">
        <v>407</v>
      </c>
      <c r="C380" s="36">
        <v>2</v>
      </c>
      <c r="D380" s="58"/>
      <c r="E380" s="36"/>
      <c r="F380" s="36"/>
      <c r="G380" s="58"/>
      <c r="H380" s="36"/>
      <c r="I380" s="3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</row>
    <row r="381" spans="1:253" ht="75">
      <c r="A381" s="35"/>
      <c r="B381" s="21" t="s">
        <v>36</v>
      </c>
      <c r="C381" s="36">
        <v>8</v>
      </c>
      <c r="D381" s="58"/>
      <c r="E381" s="36"/>
      <c r="F381" s="36"/>
      <c r="G381" s="58"/>
      <c r="H381" s="36"/>
      <c r="I381" s="3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</row>
    <row r="382" spans="1:253" ht="18.75">
      <c r="A382" s="35"/>
      <c r="B382" s="41" t="s">
        <v>7</v>
      </c>
      <c r="C382" s="42">
        <f>SUM(C377:C381)</f>
        <v>400</v>
      </c>
      <c r="D382" s="42"/>
      <c r="E382" s="42"/>
      <c r="F382" s="42"/>
      <c r="G382" s="27"/>
      <c r="H382" s="42"/>
      <c r="I382" s="42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</row>
    <row r="383" spans="1:253" ht="18.75">
      <c r="A383" s="94" t="s">
        <v>405</v>
      </c>
      <c r="B383" s="94"/>
      <c r="C383" s="94"/>
      <c r="D383" s="94"/>
      <c r="E383" s="94"/>
      <c r="F383" s="94"/>
      <c r="G383" s="94"/>
      <c r="H383" s="94"/>
      <c r="I383" s="9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</row>
    <row r="384" spans="1:253" ht="18.75">
      <c r="A384" s="43" t="s">
        <v>237</v>
      </c>
      <c r="B384" s="43" t="s">
        <v>383</v>
      </c>
      <c r="C384" s="27">
        <f>SUM(D384+G384)</f>
        <v>9</v>
      </c>
      <c r="D384" s="27">
        <f>SUM(E384:F384)</f>
        <v>9</v>
      </c>
      <c r="E384" s="27">
        <v>6</v>
      </c>
      <c r="F384" s="27">
        <v>3</v>
      </c>
      <c r="G384" s="27"/>
      <c r="H384" s="27"/>
      <c r="I384" s="2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</row>
    <row r="385" spans="1:253" ht="18.75">
      <c r="A385" s="43" t="s">
        <v>238</v>
      </c>
      <c r="B385" s="43" t="s">
        <v>83</v>
      </c>
      <c r="C385" s="36">
        <f>+D385+G385</f>
        <v>6</v>
      </c>
      <c r="D385" s="27">
        <f>SUM(E385:F385)</f>
        <v>6</v>
      </c>
      <c r="E385" s="27">
        <v>4</v>
      </c>
      <c r="F385" s="27">
        <v>2</v>
      </c>
      <c r="G385" s="58"/>
      <c r="H385" s="36"/>
      <c r="I385" s="3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</row>
    <row r="386" spans="1:253" ht="18.75">
      <c r="A386" s="35" t="s">
        <v>239</v>
      </c>
      <c r="B386" s="32" t="s">
        <v>84</v>
      </c>
      <c r="C386" s="36">
        <f>+D386+G386</f>
        <v>14</v>
      </c>
      <c r="D386" s="27">
        <f>SUM(E386:F386)</f>
        <v>14</v>
      </c>
      <c r="E386" s="27">
        <v>9</v>
      </c>
      <c r="F386" s="27">
        <v>5</v>
      </c>
      <c r="G386" s="58"/>
      <c r="H386" s="36"/>
      <c r="I386" s="3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</row>
    <row r="387" spans="1:253" ht="18.75">
      <c r="A387" s="35" t="s">
        <v>240</v>
      </c>
      <c r="B387" s="32" t="s">
        <v>406</v>
      </c>
      <c r="C387" s="36">
        <f>+D387+G387</f>
        <v>16</v>
      </c>
      <c r="D387" s="27">
        <f>SUM(E387:F387)</f>
        <v>16</v>
      </c>
      <c r="E387" s="27">
        <v>10</v>
      </c>
      <c r="F387" s="27">
        <v>6</v>
      </c>
      <c r="G387" s="58"/>
      <c r="H387" s="36"/>
      <c r="I387" s="3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</row>
    <row r="388" spans="1:9" s="81" customFormat="1" ht="18.75">
      <c r="A388" s="86"/>
      <c r="B388" s="41" t="s">
        <v>37</v>
      </c>
      <c r="C388" s="47">
        <f>SUM(C384:C387)</f>
        <v>45</v>
      </c>
      <c r="D388" s="47">
        <f>SUM(D384:D387)</f>
        <v>45</v>
      </c>
      <c r="E388" s="47">
        <f>SUM(E384:E387)</f>
        <v>29</v>
      </c>
      <c r="F388" s="47">
        <f>SUM(F384:F387)</f>
        <v>16</v>
      </c>
      <c r="G388" s="47"/>
      <c r="H388" s="47"/>
      <c r="I388" s="47"/>
    </row>
    <row r="389" spans="1:253" ht="56.25">
      <c r="A389" s="35"/>
      <c r="B389" s="31" t="s">
        <v>422</v>
      </c>
      <c r="C389" s="36">
        <v>1</v>
      </c>
      <c r="D389" s="58"/>
      <c r="E389" s="36"/>
      <c r="F389" s="36"/>
      <c r="G389" s="58"/>
      <c r="H389" s="36"/>
      <c r="I389" s="3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</row>
    <row r="390" spans="1:253" ht="56.25">
      <c r="A390" s="35"/>
      <c r="B390" s="21" t="s">
        <v>396</v>
      </c>
      <c r="C390" s="36">
        <v>1</v>
      </c>
      <c r="D390" s="58"/>
      <c r="E390" s="36"/>
      <c r="F390" s="36"/>
      <c r="G390" s="58"/>
      <c r="H390" s="36"/>
      <c r="I390" s="3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</row>
    <row r="391" spans="1:253" ht="93.75">
      <c r="A391" s="35"/>
      <c r="B391" s="91" t="s">
        <v>407</v>
      </c>
      <c r="C391" s="36">
        <v>1</v>
      </c>
      <c r="D391" s="58"/>
      <c r="E391" s="36"/>
      <c r="F391" s="36"/>
      <c r="G391" s="58"/>
      <c r="H391" s="36"/>
      <c r="I391" s="3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</row>
    <row r="392" spans="1:253" ht="84" customHeight="1">
      <c r="A392" s="35"/>
      <c r="B392" s="21" t="s">
        <v>36</v>
      </c>
      <c r="C392" s="36">
        <v>2</v>
      </c>
      <c r="D392" s="58"/>
      <c r="E392" s="36"/>
      <c r="F392" s="36"/>
      <c r="G392" s="58"/>
      <c r="H392" s="36"/>
      <c r="I392" s="3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</row>
    <row r="393" spans="1:253" ht="18.75">
      <c r="A393" s="35"/>
      <c r="B393" s="39" t="s">
        <v>7</v>
      </c>
      <c r="C393" s="42">
        <f>SUM(C388:C392)</f>
        <v>50</v>
      </c>
      <c r="D393" s="42"/>
      <c r="E393" s="42"/>
      <c r="F393" s="42"/>
      <c r="G393" s="27"/>
      <c r="H393" s="42"/>
      <c r="I393" s="42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</row>
    <row r="394" spans="1:253" ht="18.75">
      <c r="A394" s="12"/>
      <c r="B394" s="12"/>
      <c r="C394" s="13"/>
      <c r="D394" s="13"/>
      <c r="E394" s="13"/>
      <c r="F394" s="13"/>
      <c r="G394" s="77"/>
      <c r="H394" s="13"/>
      <c r="I394" s="1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</row>
    <row r="395" spans="1:253" ht="18.75">
      <c r="A395" s="12"/>
      <c r="B395" s="12"/>
      <c r="C395" s="13"/>
      <c r="D395" s="13"/>
      <c r="E395" s="13"/>
      <c r="F395" s="13"/>
      <c r="G395" s="77"/>
      <c r="H395" s="13"/>
      <c r="I395" s="1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</row>
    <row r="396" spans="1:253" ht="18.75">
      <c r="A396" s="12"/>
      <c r="B396" s="12"/>
      <c r="C396" s="13"/>
      <c r="D396" s="13"/>
      <c r="E396" s="13"/>
      <c r="F396" s="13"/>
      <c r="G396" s="77"/>
      <c r="H396" s="13"/>
      <c r="I396" s="1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</row>
    <row r="397" spans="1:253" ht="18.75">
      <c r="A397" s="12"/>
      <c r="B397" s="12"/>
      <c r="C397" s="13"/>
      <c r="D397" s="13"/>
      <c r="E397" s="13"/>
      <c r="F397" s="13"/>
      <c r="G397" s="77"/>
      <c r="H397" s="13"/>
      <c r="I397" s="1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</row>
    <row r="398" spans="1:253" ht="18.75">
      <c r="A398" s="12"/>
      <c r="B398" s="12"/>
      <c r="C398" s="13"/>
      <c r="D398" s="13"/>
      <c r="E398" s="13"/>
      <c r="F398" s="13"/>
      <c r="G398" s="77"/>
      <c r="H398" s="13"/>
      <c r="I398" s="1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</row>
    <row r="399" spans="1:253" ht="18.75">
      <c r="A399" s="12"/>
      <c r="B399" s="12"/>
      <c r="C399" s="13"/>
      <c r="D399" s="13"/>
      <c r="E399" s="13"/>
      <c r="F399" s="13"/>
      <c r="G399" s="77"/>
      <c r="H399" s="13"/>
      <c r="I399" s="1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</row>
    <row r="400" spans="1:253" ht="18.75">
      <c r="A400" s="12"/>
      <c r="B400" s="12"/>
      <c r="C400" s="13"/>
      <c r="D400" s="13"/>
      <c r="E400" s="13"/>
      <c r="F400" s="13"/>
      <c r="G400" s="77"/>
      <c r="H400" s="13"/>
      <c r="I400" s="1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</row>
    <row r="401" spans="1:253" ht="18.75">
      <c r="A401" s="12"/>
      <c r="B401" s="12"/>
      <c r="C401" s="13"/>
      <c r="D401" s="13"/>
      <c r="E401" s="13"/>
      <c r="F401" s="13"/>
      <c r="G401" s="77"/>
      <c r="H401" s="13"/>
      <c r="I401" s="1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</row>
    <row r="402" spans="1:253" ht="18.75">
      <c r="A402" s="12"/>
      <c r="B402" s="12"/>
      <c r="C402" s="13"/>
      <c r="D402" s="13"/>
      <c r="E402" s="13"/>
      <c r="F402" s="13"/>
      <c r="G402" s="77"/>
      <c r="H402" s="13"/>
      <c r="I402" s="1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</row>
    <row r="403" spans="1:253" ht="18.75">
      <c r="A403" s="12"/>
      <c r="B403" s="12"/>
      <c r="C403" s="13"/>
      <c r="D403" s="13"/>
      <c r="E403" s="13"/>
      <c r="F403" s="13"/>
      <c r="G403" s="77"/>
      <c r="H403" s="13"/>
      <c r="I403" s="1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</row>
    <row r="404" spans="1:253" ht="18.75">
      <c r="A404" s="12"/>
      <c r="B404" s="12"/>
      <c r="C404" s="13"/>
      <c r="D404" s="13"/>
      <c r="E404" s="13"/>
      <c r="F404" s="13"/>
      <c r="G404" s="77"/>
      <c r="H404" s="13"/>
      <c r="I404" s="1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</row>
    <row r="405" spans="1:253" ht="18.75">
      <c r="A405" s="12"/>
      <c r="B405" s="12"/>
      <c r="C405" s="13"/>
      <c r="D405" s="13"/>
      <c r="E405" s="13"/>
      <c r="F405" s="13"/>
      <c r="G405" s="77"/>
      <c r="H405" s="13"/>
      <c r="I405" s="1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</row>
    <row r="406" spans="1:253" ht="18.75">
      <c r="A406" s="12"/>
      <c r="B406" s="12"/>
      <c r="C406" s="13"/>
      <c r="D406" s="13"/>
      <c r="E406" s="13"/>
      <c r="F406" s="13"/>
      <c r="G406" s="77"/>
      <c r="H406" s="13"/>
      <c r="I406" s="1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</row>
    <row r="407" spans="1:253" ht="18.75">
      <c r="A407" s="12"/>
      <c r="B407" s="12"/>
      <c r="C407" s="13"/>
      <c r="D407" s="13"/>
      <c r="E407" s="13"/>
      <c r="F407" s="13"/>
      <c r="G407" s="77"/>
      <c r="H407" s="13"/>
      <c r="I407" s="1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</row>
    <row r="408" spans="1:253" ht="18.75">
      <c r="A408" s="12"/>
      <c r="B408" s="12"/>
      <c r="C408" s="13"/>
      <c r="D408" s="13"/>
      <c r="E408" s="13"/>
      <c r="F408" s="13"/>
      <c r="G408" s="77"/>
      <c r="H408" s="13"/>
      <c r="I408" s="1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</row>
    <row r="409" spans="1:253" ht="18.75">
      <c r="A409" s="12"/>
      <c r="B409" s="12"/>
      <c r="C409" s="13"/>
      <c r="D409" s="13"/>
      <c r="E409" s="13"/>
      <c r="F409" s="13"/>
      <c r="G409" s="77"/>
      <c r="H409" s="13"/>
      <c r="I409" s="1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</row>
    <row r="410" spans="1:253" ht="18.75">
      <c r="A410" s="12"/>
      <c r="B410" s="12"/>
      <c r="C410" s="13"/>
      <c r="D410" s="13"/>
      <c r="E410" s="13"/>
      <c r="F410" s="13"/>
      <c r="G410" s="77"/>
      <c r="H410" s="13"/>
      <c r="I410" s="1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</row>
    <row r="411" spans="1:253" ht="18.75">
      <c r="A411" s="12"/>
      <c r="B411" s="12"/>
      <c r="C411" s="13"/>
      <c r="D411" s="13"/>
      <c r="E411" s="13"/>
      <c r="F411" s="13"/>
      <c r="G411" s="77"/>
      <c r="H411" s="13"/>
      <c r="I411" s="1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</row>
    <row r="412" spans="1:253" ht="18.75">
      <c r="A412" s="12"/>
      <c r="B412" s="12"/>
      <c r="C412" s="13"/>
      <c r="D412" s="13"/>
      <c r="E412" s="13"/>
      <c r="F412" s="13"/>
      <c r="G412" s="77"/>
      <c r="H412" s="13"/>
      <c r="I412" s="1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</row>
    <row r="413" spans="1:253" ht="18.75">
      <c r="A413" s="12"/>
      <c r="B413" s="12"/>
      <c r="C413" s="13"/>
      <c r="D413" s="13"/>
      <c r="E413" s="13"/>
      <c r="F413" s="13"/>
      <c r="G413" s="77"/>
      <c r="H413" s="13"/>
      <c r="I413" s="1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</row>
    <row r="414" spans="1:253" ht="18.75">
      <c r="A414" s="12"/>
      <c r="B414" s="12"/>
      <c r="C414" s="13"/>
      <c r="D414" s="13"/>
      <c r="E414" s="13"/>
      <c r="F414" s="13"/>
      <c r="G414" s="77"/>
      <c r="H414" s="13"/>
      <c r="I414" s="1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</row>
    <row r="415" spans="1:253" ht="18.75">
      <c r="A415" s="12"/>
      <c r="B415" s="12"/>
      <c r="C415" s="13"/>
      <c r="D415" s="13"/>
      <c r="E415" s="13"/>
      <c r="F415" s="13"/>
      <c r="G415" s="77"/>
      <c r="H415" s="13"/>
      <c r="I415" s="1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</row>
    <row r="416" spans="1:253" ht="18.75">
      <c r="A416" s="12"/>
      <c r="B416" s="12"/>
      <c r="C416" s="13"/>
      <c r="D416" s="13"/>
      <c r="E416" s="13"/>
      <c r="F416" s="13"/>
      <c r="G416" s="77"/>
      <c r="H416" s="13"/>
      <c r="I416" s="1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</row>
    <row r="417" spans="1:253" ht="18.75">
      <c r="A417" s="12"/>
      <c r="B417" s="12"/>
      <c r="C417" s="13"/>
      <c r="D417" s="13"/>
      <c r="E417" s="13"/>
      <c r="F417" s="13"/>
      <c r="G417" s="77"/>
      <c r="H417" s="13"/>
      <c r="I417" s="1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</row>
    <row r="418" spans="1:253" ht="18.75">
      <c r="A418" s="12"/>
      <c r="B418" s="12"/>
      <c r="C418" s="13"/>
      <c r="D418" s="13"/>
      <c r="E418" s="13"/>
      <c r="F418" s="13"/>
      <c r="G418" s="77"/>
      <c r="H418" s="13"/>
      <c r="I418" s="1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</row>
    <row r="419" spans="1:253" ht="18.75">
      <c r="A419" s="12"/>
      <c r="B419" s="12"/>
      <c r="C419" s="13"/>
      <c r="D419" s="13"/>
      <c r="E419" s="13"/>
      <c r="F419" s="13"/>
      <c r="G419" s="77"/>
      <c r="H419" s="13"/>
      <c r="I419" s="1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</row>
    <row r="420" spans="1:253" ht="18.75">
      <c r="A420" s="12"/>
      <c r="B420" s="12"/>
      <c r="C420" s="13"/>
      <c r="D420" s="13"/>
      <c r="E420" s="13"/>
      <c r="F420" s="13"/>
      <c r="G420" s="77"/>
      <c r="H420" s="13"/>
      <c r="I420" s="1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</row>
    <row r="421" spans="1:253" ht="18.75">
      <c r="A421" s="12"/>
      <c r="B421" s="12"/>
      <c r="C421" s="13"/>
      <c r="D421" s="13"/>
      <c r="E421" s="13"/>
      <c r="F421" s="13"/>
      <c r="G421" s="77"/>
      <c r="H421" s="13"/>
      <c r="I421" s="1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</row>
    <row r="422" spans="1:253" ht="18.75">
      <c r="A422" s="12"/>
      <c r="B422" s="12"/>
      <c r="C422" s="13"/>
      <c r="D422" s="13"/>
      <c r="E422" s="13"/>
      <c r="F422" s="13"/>
      <c r="G422" s="77"/>
      <c r="H422" s="13"/>
      <c r="I422" s="1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</row>
    <row r="423" spans="1:253" ht="18.75">
      <c r="A423" s="12"/>
      <c r="B423" s="12"/>
      <c r="C423" s="13"/>
      <c r="D423" s="13"/>
      <c r="E423" s="13"/>
      <c r="F423" s="13"/>
      <c r="G423" s="77"/>
      <c r="H423" s="13"/>
      <c r="I423" s="1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</row>
    <row r="424" spans="1:253" ht="18.75">
      <c r="A424" s="12"/>
      <c r="B424" s="12"/>
      <c r="C424" s="13"/>
      <c r="D424" s="13"/>
      <c r="E424" s="13"/>
      <c r="F424" s="13"/>
      <c r="G424" s="77"/>
      <c r="H424" s="13"/>
      <c r="I424" s="1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</row>
    <row r="425" spans="1:253" ht="18.75">
      <c r="A425" s="12"/>
      <c r="B425" s="12"/>
      <c r="C425" s="13"/>
      <c r="D425" s="13"/>
      <c r="E425" s="13"/>
      <c r="F425" s="13"/>
      <c r="G425" s="77"/>
      <c r="H425" s="13"/>
      <c r="I425" s="1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</row>
    <row r="426" spans="1:253" ht="18.75">
      <c r="A426" s="12"/>
      <c r="B426" s="12"/>
      <c r="C426" s="13"/>
      <c r="D426" s="13"/>
      <c r="E426" s="13"/>
      <c r="F426" s="13"/>
      <c r="G426" s="77"/>
      <c r="H426" s="13"/>
      <c r="I426" s="1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</row>
    <row r="427" spans="1:253" ht="18.75">
      <c r="A427" s="12"/>
      <c r="B427" s="12"/>
      <c r="C427" s="13"/>
      <c r="D427" s="13"/>
      <c r="E427" s="13"/>
      <c r="F427" s="13"/>
      <c r="G427" s="77"/>
      <c r="H427" s="13"/>
      <c r="I427" s="1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</row>
    <row r="428" spans="1:253" ht="18.75">
      <c r="A428" s="12"/>
      <c r="B428" s="12"/>
      <c r="C428" s="13"/>
      <c r="D428" s="13"/>
      <c r="E428" s="13"/>
      <c r="F428" s="13"/>
      <c r="G428" s="77"/>
      <c r="H428" s="13"/>
      <c r="I428" s="1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</row>
    <row r="429" spans="1:253" ht="18.75">
      <c r="A429" s="12"/>
      <c r="B429" s="12"/>
      <c r="C429" s="13"/>
      <c r="D429" s="13"/>
      <c r="E429" s="13"/>
      <c r="F429" s="13"/>
      <c r="G429" s="77"/>
      <c r="H429" s="13"/>
      <c r="I429" s="1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</row>
    <row r="430" spans="1:253" ht="18.75">
      <c r="A430" s="12"/>
      <c r="B430" s="12"/>
      <c r="C430" s="13"/>
      <c r="D430" s="13"/>
      <c r="E430" s="13"/>
      <c r="F430" s="13"/>
      <c r="G430" s="77"/>
      <c r="H430" s="13"/>
      <c r="I430" s="1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</row>
    <row r="431" spans="1:253" ht="18.75">
      <c r="A431" s="12"/>
      <c r="B431" s="12"/>
      <c r="C431" s="13"/>
      <c r="D431" s="13"/>
      <c r="E431" s="13"/>
      <c r="F431" s="13"/>
      <c r="G431" s="77"/>
      <c r="H431" s="13"/>
      <c r="I431" s="1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</row>
    <row r="432" spans="1:253" ht="18.75">
      <c r="A432" s="12"/>
      <c r="B432" s="12"/>
      <c r="C432" s="13"/>
      <c r="D432" s="13"/>
      <c r="E432" s="13"/>
      <c r="F432" s="13"/>
      <c r="G432" s="77"/>
      <c r="H432" s="13"/>
      <c r="I432" s="1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</row>
    <row r="433" spans="1:253" ht="18.75">
      <c r="A433" s="12"/>
      <c r="B433" s="12"/>
      <c r="C433" s="13"/>
      <c r="D433" s="13"/>
      <c r="E433" s="13"/>
      <c r="F433" s="13"/>
      <c r="G433" s="77"/>
      <c r="H433" s="13"/>
      <c r="I433" s="1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</row>
    <row r="434" spans="1:253" ht="18.75">
      <c r="A434" s="12"/>
      <c r="B434" s="12"/>
      <c r="C434" s="13"/>
      <c r="D434" s="13"/>
      <c r="E434" s="13"/>
      <c r="F434" s="13"/>
      <c r="G434" s="77"/>
      <c r="H434" s="13"/>
      <c r="I434" s="1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</row>
    <row r="435" spans="1:253" ht="18.75">
      <c r="A435" s="12"/>
      <c r="B435" s="12"/>
      <c r="C435" s="13"/>
      <c r="D435" s="13"/>
      <c r="E435" s="13"/>
      <c r="F435" s="13"/>
      <c r="G435" s="77"/>
      <c r="H435" s="13"/>
      <c r="I435" s="1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</row>
    <row r="436" spans="1:253" ht="18.75">
      <c r="A436" s="12"/>
      <c r="B436" s="12"/>
      <c r="C436" s="13"/>
      <c r="D436" s="13"/>
      <c r="E436" s="13"/>
      <c r="F436" s="13"/>
      <c r="G436" s="77"/>
      <c r="H436" s="13"/>
      <c r="I436" s="1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</row>
    <row r="437" spans="1:253" ht="18.75">
      <c r="A437" s="12"/>
      <c r="C437" s="14"/>
      <c r="D437" s="14"/>
      <c r="E437" s="14"/>
      <c r="F437" s="14"/>
      <c r="G437" s="78"/>
      <c r="H437" s="14"/>
      <c r="I437" s="1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</row>
    <row r="438" spans="1:253" ht="18.75">
      <c r="A438" s="12"/>
      <c r="C438" s="14"/>
      <c r="D438" s="14"/>
      <c r="E438" s="14"/>
      <c r="F438" s="14"/>
      <c r="G438" s="78"/>
      <c r="H438" s="14"/>
      <c r="I438" s="1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</row>
    <row r="439" spans="1:253" ht="18.75">
      <c r="A439" s="12"/>
      <c r="C439" s="14"/>
      <c r="D439" s="14"/>
      <c r="E439" s="14"/>
      <c r="F439" s="14"/>
      <c r="G439" s="78"/>
      <c r="H439" s="14"/>
      <c r="I439" s="1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</row>
    <row r="440" spans="3:253" ht="18.75">
      <c r="C440" s="14"/>
      <c r="D440" s="14"/>
      <c r="E440" s="14"/>
      <c r="F440" s="14"/>
      <c r="G440" s="78"/>
      <c r="H440" s="14"/>
      <c r="I440" s="1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</row>
    <row r="441" spans="1:253" ht="18.75">
      <c r="A441" s="4"/>
      <c r="B441" s="4"/>
      <c r="C441" s="14"/>
      <c r="D441" s="14"/>
      <c r="E441" s="14"/>
      <c r="F441" s="14"/>
      <c r="G441" s="78"/>
      <c r="H441" s="14"/>
      <c r="I441" s="1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</row>
    <row r="442" spans="1:253" ht="18.75">
      <c r="A442" s="4"/>
      <c r="B442" s="4"/>
      <c r="C442" s="14"/>
      <c r="D442" s="14"/>
      <c r="E442" s="14"/>
      <c r="F442" s="14"/>
      <c r="G442" s="78"/>
      <c r="H442" s="14"/>
      <c r="I442" s="1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</row>
    <row r="443" spans="1:253" ht="18.75">
      <c r="A443" s="4"/>
      <c r="B443" s="4"/>
      <c r="C443" s="14"/>
      <c r="D443" s="14"/>
      <c r="E443" s="14"/>
      <c r="F443" s="14"/>
      <c r="G443" s="78"/>
      <c r="H443" s="14"/>
      <c r="I443" s="1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</row>
    <row r="444" spans="1:253" ht="18.75">
      <c r="A444" s="4"/>
      <c r="B444" s="4"/>
      <c r="C444" s="14"/>
      <c r="D444" s="14"/>
      <c r="E444" s="14"/>
      <c r="F444" s="14"/>
      <c r="G444" s="78"/>
      <c r="H444" s="14"/>
      <c r="I444" s="1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</row>
    <row r="445" spans="1:253" ht="18.75">
      <c r="A445" s="4"/>
      <c r="B445" s="4"/>
      <c r="C445" s="14"/>
      <c r="D445" s="14"/>
      <c r="E445" s="14"/>
      <c r="F445" s="14"/>
      <c r="G445" s="78"/>
      <c r="H445" s="14"/>
      <c r="I445" s="1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</row>
  </sheetData>
  <sheetProtection/>
  <mergeCells count="34">
    <mergeCell ref="A365:I365"/>
    <mergeCell ref="A371:I371"/>
    <mergeCell ref="A325:I325"/>
    <mergeCell ref="A347:I347"/>
    <mergeCell ref="A217:I217"/>
    <mergeCell ref="A238:I238"/>
    <mergeCell ref="A249:I249"/>
    <mergeCell ref="B258:I258"/>
    <mergeCell ref="A235:I235"/>
    <mergeCell ref="A47:I47"/>
    <mergeCell ref="A77:I77"/>
    <mergeCell ref="A88:I88"/>
    <mergeCell ref="A282:I282"/>
    <mergeCell ref="A309:I309"/>
    <mergeCell ref="A107:I107"/>
    <mergeCell ref="A130:I130"/>
    <mergeCell ref="A150:I150"/>
    <mergeCell ref="A198:I198"/>
    <mergeCell ref="B12:B14"/>
    <mergeCell ref="C12:I12"/>
    <mergeCell ref="C13:C14"/>
    <mergeCell ref="D13:F13"/>
    <mergeCell ref="G13:I13"/>
    <mergeCell ref="A15:I15"/>
    <mergeCell ref="A383:I383"/>
    <mergeCell ref="D1:I1"/>
    <mergeCell ref="D2:I2"/>
    <mergeCell ref="D3:I3"/>
    <mergeCell ref="D4:I4"/>
    <mergeCell ref="A7:I7"/>
    <mergeCell ref="A8:I8"/>
    <mergeCell ref="A9:I9"/>
    <mergeCell ref="A10:I10"/>
    <mergeCell ref="A12:A14"/>
  </mergeCells>
  <printOptions/>
  <pageMargins left="0.7874015748031497" right="0.5905511811023623" top="0.7480314960629921" bottom="0.5905511811023623" header="0.5905511811023623" footer="0.5118110236220472"/>
  <pageSetup fitToHeight="15" fitToWidth="1" horizontalDpi="300" verticalDpi="300" orientation="portrait" paperSize="9" scale="76" r:id="rId1"/>
  <headerFooter alignWithMargins="0">
    <oddHeader>&amp;C&amp;"Times New Roman,Обычный"&amp;12&amp;P</oddHead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1">
      <selection activeCell="B14" sqref="B14"/>
    </sheetView>
  </sheetViews>
  <sheetFormatPr defaultColWidth="9.25390625" defaultRowHeight="19.5" customHeight="1"/>
  <cols>
    <col min="1" max="1" width="15.25390625" style="15" customWidth="1"/>
    <col min="2" max="2" width="62.375" style="15" customWidth="1"/>
    <col min="3" max="3" width="15.25390625" style="15" customWidth="1"/>
    <col min="4" max="4" width="13.25390625" style="15" customWidth="1"/>
    <col min="5" max="5" width="13.125" style="15" customWidth="1"/>
    <col min="6" max="16384" width="9.25390625" style="15" customWidth="1"/>
  </cols>
  <sheetData>
    <row r="1" spans="1:5" ht="19.5" customHeight="1">
      <c r="A1" s="48"/>
      <c r="B1" s="49"/>
      <c r="C1" s="106" t="s">
        <v>390</v>
      </c>
      <c r="D1" s="106"/>
      <c r="E1" s="106"/>
    </row>
    <row r="2" spans="1:5" ht="19.5" customHeight="1">
      <c r="A2" s="48"/>
      <c r="B2" s="50"/>
      <c r="C2" s="106" t="s">
        <v>389</v>
      </c>
      <c r="D2" s="106"/>
      <c r="E2" s="106"/>
    </row>
    <row r="3" spans="1:5" ht="19.5" customHeight="1">
      <c r="A3" s="48"/>
      <c r="B3" s="50"/>
      <c r="C3" s="107" t="s">
        <v>159</v>
      </c>
      <c r="D3" s="107"/>
      <c r="E3" s="107"/>
    </row>
    <row r="4" spans="1:5" ht="19.5" customHeight="1">
      <c r="A4" s="48"/>
      <c r="B4" s="50"/>
      <c r="C4" s="106" t="s">
        <v>433</v>
      </c>
      <c r="D4" s="106"/>
      <c r="E4" s="106"/>
    </row>
    <row r="5" spans="1:5" ht="19.5" customHeight="1">
      <c r="A5" s="109" t="s">
        <v>1</v>
      </c>
      <c r="B5" s="109"/>
      <c r="C5" s="109"/>
      <c r="D5" s="109"/>
      <c r="E5" s="109"/>
    </row>
    <row r="6" spans="1:5" ht="19.5" customHeight="1">
      <c r="A6" s="109" t="s">
        <v>2</v>
      </c>
      <c r="B6" s="109"/>
      <c r="C6" s="109"/>
      <c r="D6" s="109"/>
      <c r="E6" s="109"/>
    </row>
    <row r="7" spans="1:5" ht="19.5" customHeight="1">
      <c r="A7" s="109" t="s">
        <v>434</v>
      </c>
      <c r="B7" s="109"/>
      <c r="C7" s="109"/>
      <c r="D7" s="109"/>
      <c r="E7" s="109"/>
    </row>
    <row r="8" spans="1:5" ht="19.5" customHeight="1">
      <c r="A8" s="109" t="s">
        <v>416</v>
      </c>
      <c r="B8" s="109"/>
      <c r="C8" s="109"/>
      <c r="D8" s="109"/>
      <c r="E8" s="109"/>
    </row>
    <row r="9" spans="1:5" s="18" customFormat="1" ht="19.5" customHeight="1">
      <c r="A9" s="97" t="s">
        <v>4</v>
      </c>
      <c r="B9" s="98" t="s">
        <v>5</v>
      </c>
      <c r="C9" s="105" t="s">
        <v>6</v>
      </c>
      <c r="D9" s="105"/>
      <c r="E9" s="105"/>
    </row>
    <row r="10" spans="1:5" s="18" customFormat="1" ht="19.5" customHeight="1">
      <c r="A10" s="97"/>
      <c r="B10" s="97"/>
      <c r="C10" s="105" t="s">
        <v>9</v>
      </c>
      <c r="D10" s="105"/>
      <c r="E10" s="105"/>
    </row>
    <row r="11" spans="1:5" s="18" customFormat="1" ht="71.25" customHeight="1">
      <c r="A11" s="97"/>
      <c r="B11" s="97"/>
      <c r="C11" s="59" t="s">
        <v>7</v>
      </c>
      <c r="D11" s="60" t="s">
        <v>425</v>
      </c>
      <c r="E11" s="60" t="s">
        <v>426</v>
      </c>
    </row>
    <row r="12" spans="1:5" s="18" customFormat="1" ht="18.75">
      <c r="A12" s="108" t="s">
        <v>11</v>
      </c>
      <c r="B12" s="108"/>
      <c r="C12" s="108"/>
      <c r="D12" s="108"/>
      <c r="E12" s="108"/>
    </row>
    <row r="13" spans="1:5" s="18" customFormat="1" ht="19.5" customHeight="1">
      <c r="A13" s="57" t="s">
        <v>170</v>
      </c>
      <c r="B13" s="54" t="s">
        <v>160</v>
      </c>
      <c r="C13" s="52">
        <f>SUM(D13:E13)</f>
        <v>40</v>
      </c>
      <c r="D13" s="52">
        <v>26</v>
      </c>
      <c r="E13" s="52">
        <v>14</v>
      </c>
    </row>
    <row r="14" spans="1:5" s="18" customFormat="1" ht="19.5" customHeight="1">
      <c r="A14" s="55" t="s">
        <v>171</v>
      </c>
      <c r="B14" s="55" t="s">
        <v>384</v>
      </c>
      <c r="C14" s="52">
        <f aca="true" t="shared" si="0" ref="C14:C31">SUM(D14:E14)</f>
        <v>15</v>
      </c>
      <c r="D14" s="52">
        <v>10</v>
      </c>
      <c r="E14" s="52">
        <v>5</v>
      </c>
    </row>
    <row r="15" spans="1:5" s="18" customFormat="1" ht="19.5" customHeight="1">
      <c r="A15" s="55" t="s">
        <v>172</v>
      </c>
      <c r="B15" s="55" t="s">
        <v>161</v>
      </c>
      <c r="C15" s="52">
        <f t="shared" si="0"/>
        <v>20</v>
      </c>
      <c r="D15" s="52">
        <v>13</v>
      </c>
      <c r="E15" s="52">
        <v>7</v>
      </c>
    </row>
    <row r="16" spans="1:5" s="18" customFormat="1" ht="19.5" customHeight="1">
      <c r="A16" s="55" t="s">
        <v>173</v>
      </c>
      <c r="B16" s="55" t="s">
        <v>15</v>
      </c>
      <c r="C16" s="52">
        <f t="shared" si="0"/>
        <v>20</v>
      </c>
      <c r="D16" s="52">
        <v>13</v>
      </c>
      <c r="E16" s="52">
        <v>7</v>
      </c>
    </row>
    <row r="17" spans="1:5" s="18" customFormat="1" ht="19.5" customHeight="1">
      <c r="A17" s="55" t="s">
        <v>174</v>
      </c>
      <c r="B17" s="55" t="s">
        <v>162</v>
      </c>
      <c r="C17" s="52">
        <f t="shared" si="0"/>
        <v>25</v>
      </c>
      <c r="D17" s="52">
        <v>16</v>
      </c>
      <c r="E17" s="52">
        <v>9</v>
      </c>
    </row>
    <row r="18" spans="1:5" s="18" customFormat="1" ht="19.5" customHeight="1">
      <c r="A18" s="55" t="s">
        <v>175</v>
      </c>
      <c r="B18" s="55" t="s">
        <v>142</v>
      </c>
      <c r="C18" s="52">
        <f t="shared" si="0"/>
        <v>15</v>
      </c>
      <c r="D18" s="52">
        <v>10</v>
      </c>
      <c r="E18" s="52">
        <v>5</v>
      </c>
    </row>
    <row r="19" spans="1:5" s="18" customFormat="1" ht="19.5" customHeight="1">
      <c r="A19" s="55" t="s">
        <v>176</v>
      </c>
      <c r="B19" s="55" t="s">
        <v>163</v>
      </c>
      <c r="C19" s="52">
        <f t="shared" si="0"/>
        <v>15</v>
      </c>
      <c r="D19" s="52">
        <v>10</v>
      </c>
      <c r="E19" s="52">
        <v>5</v>
      </c>
    </row>
    <row r="20" spans="1:5" s="18" customFormat="1" ht="19.5" customHeight="1">
      <c r="A20" s="55" t="s">
        <v>177</v>
      </c>
      <c r="B20" s="55" t="s">
        <v>164</v>
      </c>
      <c r="C20" s="52">
        <f t="shared" si="0"/>
        <v>33</v>
      </c>
      <c r="D20" s="52">
        <v>21</v>
      </c>
      <c r="E20" s="52">
        <v>12</v>
      </c>
    </row>
    <row r="21" spans="1:5" s="18" customFormat="1" ht="19.5" customHeight="1">
      <c r="A21" s="55" t="s">
        <v>178</v>
      </c>
      <c r="B21" s="55" t="s">
        <v>20</v>
      </c>
      <c r="C21" s="52">
        <f t="shared" si="0"/>
        <v>10</v>
      </c>
      <c r="D21" s="52">
        <v>7</v>
      </c>
      <c r="E21" s="52">
        <v>3</v>
      </c>
    </row>
    <row r="22" spans="1:5" s="18" customFormat="1" ht="19.5" customHeight="1">
      <c r="A22" s="55" t="s">
        <v>179</v>
      </c>
      <c r="B22" s="55" t="s">
        <v>21</v>
      </c>
      <c r="C22" s="52">
        <f t="shared" si="0"/>
        <v>10</v>
      </c>
      <c r="D22" s="52">
        <v>7</v>
      </c>
      <c r="E22" s="52">
        <v>3</v>
      </c>
    </row>
    <row r="23" spans="1:5" s="18" customFormat="1" ht="19.5" customHeight="1">
      <c r="A23" s="55" t="s">
        <v>180</v>
      </c>
      <c r="B23" s="55" t="s">
        <v>22</v>
      </c>
      <c r="C23" s="52">
        <f t="shared" si="0"/>
        <v>20</v>
      </c>
      <c r="D23" s="52">
        <v>13</v>
      </c>
      <c r="E23" s="52">
        <v>7</v>
      </c>
    </row>
    <row r="24" spans="1:5" s="18" customFormat="1" ht="19.5" customHeight="1">
      <c r="A24" s="55" t="s">
        <v>182</v>
      </c>
      <c r="B24" s="55" t="s">
        <v>385</v>
      </c>
      <c r="C24" s="52">
        <f t="shared" si="0"/>
        <v>10</v>
      </c>
      <c r="D24" s="52">
        <v>7</v>
      </c>
      <c r="E24" s="52">
        <v>3</v>
      </c>
    </row>
    <row r="25" spans="1:5" s="18" customFormat="1" ht="19.5" customHeight="1">
      <c r="A25" s="55" t="s">
        <v>183</v>
      </c>
      <c r="B25" s="55" t="s">
        <v>41</v>
      </c>
      <c r="C25" s="52">
        <f t="shared" si="0"/>
        <v>20</v>
      </c>
      <c r="D25" s="52">
        <v>13</v>
      </c>
      <c r="E25" s="52">
        <v>7</v>
      </c>
    </row>
    <row r="26" spans="1:5" s="18" customFormat="1" ht="19.5" customHeight="1">
      <c r="A26" s="55" t="s">
        <v>184</v>
      </c>
      <c r="B26" s="55" t="s">
        <v>165</v>
      </c>
      <c r="C26" s="52">
        <f t="shared" si="0"/>
        <v>10</v>
      </c>
      <c r="D26" s="52">
        <v>7</v>
      </c>
      <c r="E26" s="52">
        <v>3</v>
      </c>
    </row>
    <row r="27" spans="1:5" s="18" customFormat="1" ht="19.5" customHeight="1">
      <c r="A27" s="55" t="s">
        <v>185</v>
      </c>
      <c r="B27" s="55" t="s">
        <v>27</v>
      </c>
      <c r="C27" s="52">
        <f t="shared" si="0"/>
        <v>10</v>
      </c>
      <c r="D27" s="52">
        <v>7</v>
      </c>
      <c r="E27" s="52">
        <v>3</v>
      </c>
    </row>
    <row r="28" spans="1:5" s="18" customFormat="1" ht="19.5" customHeight="1">
      <c r="A28" s="55" t="s">
        <v>186</v>
      </c>
      <c r="B28" s="55" t="s">
        <v>166</v>
      </c>
      <c r="C28" s="52">
        <f t="shared" si="0"/>
        <v>40</v>
      </c>
      <c r="D28" s="52">
        <v>40</v>
      </c>
      <c r="E28" s="52"/>
    </row>
    <row r="29" spans="1:5" s="18" customFormat="1" ht="19.5" customHeight="1">
      <c r="A29" s="55" t="s">
        <v>187</v>
      </c>
      <c r="B29" s="55" t="s">
        <v>167</v>
      </c>
      <c r="C29" s="52">
        <f t="shared" si="0"/>
        <v>25</v>
      </c>
      <c r="D29" s="52"/>
      <c r="E29" s="52">
        <v>25</v>
      </c>
    </row>
    <row r="30" spans="1:5" s="18" customFormat="1" ht="37.5">
      <c r="A30" s="55" t="s">
        <v>188</v>
      </c>
      <c r="B30" s="55" t="s">
        <v>386</v>
      </c>
      <c r="C30" s="52">
        <f t="shared" si="0"/>
        <v>80</v>
      </c>
      <c r="D30" s="52">
        <v>52</v>
      </c>
      <c r="E30" s="52">
        <v>28</v>
      </c>
    </row>
    <row r="31" spans="1:5" s="18" customFormat="1" ht="19.5" customHeight="1">
      <c r="A31" s="55" t="s">
        <v>189</v>
      </c>
      <c r="B31" s="55" t="s">
        <v>33</v>
      </c>
      <c r="C31" s="52">
        <f t="shared" si="0"/>
        <v>60</v>
      </c>
      <c r="D31" s="52">
        <v>39</v>
      </c>
      <c r="E31" s="52">
        <v>21</v>
      </c>
    </row>
    <row r="32" spans="1:5" s="90" customFormat="1" ht="19.5" customHeight="1">
      <c r="A32" s="87"/>
      <c r="B32" s="88" t="s">
        <v>37</v>
      </c>
      <c r="C32" s="89">
        <f>SUM(C13:C31)</f>
        <v>478</v>
      </c>
      <c r="D32" s="89">
        <f>SUM(D13:D31)</f>
        <v>311</v>
      </c>
      <c r="E32" s="89">
        <f>SUM(E13:E31)</f>
        <v>167</v>
      </c>
    </row>
    <row r="33" spans="1:5" s="18" customFormat="1" ht="51" customHeight="1">
      <c r="A33" s="51"/>
      <c r="B33" s="31" t="s">
        <v>422</v>
      </c>
      <c r="C33" s="52">
        <v>5</v>
      </c>
      <c r="D33" s="53"/>
      <c r="E33" s="53"/>
    </row>
    <row r="34" spans="1:5" s="18" customFormat="1" ht="45.75" customHeight="1">
      <c r="A34" s="51"/>
      <c r="B34" s="21" t="s">
        <v>396</v>
      </c>
      <c r="C34" s="52">
        <v>5</v>
      </c>
      <c r="D34" s="53"/>
      <c r="E34" s="53"/>
    </row>
    <row r="35" spans="1:5" s="18" customFormat="1" ht="56.25">
      <c r="A35" s="51"/>
      <c r="B35" s="73" t="s">
        <v>407</v>
      </c>
      <c r="C35" s="52">
        <v>2</v>
      </c>
      <c r="D35" s="53"/>
      <c r="E35" s="53"/>
    </row>
    <row r="36" spans="1:5" s="18" customFormat="1" ht="56.25">
      <c r="A36" s="51"/>
      <c r="B36" s="55" t="s">
        <v>36</v>
      </c>
      <c r="C36" s="52">
        <v>10</v>
      </c>
      <c r="D36" s="53"/>
      <c r="E36" s="53"/>
    </row>
    <row r="37" spans="1:5" s="18" customFormat="1" ht="19.5" customHeight="1">
      <c r="A37" s="51"/>
      <c r="B37" s="56" t="s">
        <v>7</v>
      </c>
      <c r="C37" s="61">
        <f>SUM(C32:C36)</f>
        <v>500</v>
      </c>
      <c r="D37" s="61"/>
      <c r="E37" s="61"/>
    </row>
    <row r="38" spans="1:5" s="18" customFormat="1" ht="19.5" customHeight="1">
      <c r="A38" s="71"/>
      <c r="B38" s="71"/>
      <c r="C38" s="72"/>
      <c r="D38" s="71"/>
      <c r="E38" s="71"/>
    </row>
    <row r="39" spans="1:5" s="18" customFormat="1" ht="19.5" customHeight="1">
      <c r="A39" s="71"/>
      <c r="B39" s="71"/>
      <c r="C39" s="71"/>
      <c r="D39" s="71"/>
      <c r="E39" s="71"/>
    </row>
    <row r="40" spans="1:5" s="18" customFormat="1" ht="19.5" customHeight="1">
      <c r="A40" s="71"/>
      <c r="B40" s="71"/>
      <c r="C40" s="71"/>
      <c r="D40" s="71"/>
      <c r="E40" s="71"/>
    </row>
    <row r="41" spans="1:5" s="18" customFormat="1" ht="19.5" customHeight="1">
      <c r="A41" s="71"/>
      <c r="B41" s="71"/>
      <c r="C41" s="71"/>
      <c r="D41" s="71"/>
      <c r="E41" s="71"/>
    </row>
    <row r="42" spans="1:5" s="18" customFormat="1" ht="19.5" customHeight="1">
      <c r="A42" s="71"/>
      <c r="B42" s="71"/>
      <c r="C42" s="71"/>
      <c r="D42" s="71"/>
      <c r="E42" s="71"/>
    </row>
    <row r="43" spans="1:5" s="18" customFormat="1" ht="19.5" customHeight="1">
      <c r="A43" s="71"/>
      <c r="B43" s="71"/>
      <c r="C43" s="71"/>
      <c r="D43" s="71"/>
      <c r="E43" s="71"/>
    </row>
    <row r="44" spans="1:5" s="18" customFormat="1" ht="19.5" customHeight="1">
      <c r="A44" s="71"/>
      <c r="B44" s="71"/>
      <c r="C44" s="71"/>
      <c r="D44" s="71"/>
      <c r="E44" s="71"/>
    </row>
    <row r="45" spans="1:5" s="18" customFormat="1" ht="19.5" customHeight="1">
      <c r="A45" s="71"/>
      <c r="B45" s="71"/>
      <c r="C45" s="71"/>
      <c r="D45" s="71"/>
      <c r="E45" s="71"/>
    </row>
    <row r="46" spans="1:5" s="18" customFormat="1" ht="19.5" customHeight="1">
      <c r="A46" s="71"/>
      <c r="B46" s="71"/>
      <c r="C46" s="71"/>
      <c r="D46" s="71"/>
      <c r="E46" s="71"/>
    </row>
    <row r="47" spans="1:5" s="18" customFormat="1" ht="19.5" customHeight="1">
      <c r="A47" s="71"/>
      <c r="B47" s="71"/>
      <c r="C47" s="71"/>
      <c r="D47" s="71"/>
      <c r="E47" s="71"/>
    </row>
    <row r="48" spans="1:5" s="18" customFormat="1" ht="19.5" customHeight="1">
      <c r="A48" s="71"/>
      <c r="B48" s="71"/>
      <c r="C48" s="71"/>
      <c r="D48" s="71"/>
      <c r="E48" s="71"/>
    </row>
    <row r="49" spans="1:5" s="18" customFormat="1" ht="19.5" customHeight="1">
      <c r="A49" s="71"/>
      <c r="B49" s="71"/>
      <c r="C49" s="71"/>
      <c r="D49" s="71"/>
      <c r="E49" s="71"/>
    </row>
    <row r="50" spans="1:5" s="18" customFormat="1" ht="19.5" customHeight="1">
      <c r="A50" s="71"/>
      <c r="B50" s="71"/>
      <c r="C50" s="71"/>
      <c r="D50" s="71"/>
      <c r="E50" s="71"/>
    </row>
    <row r="51" spans="1:5" s="18" customFormat="1" ht="19.5" customHeight="1">
      <c r="A51" s="71"/>
      <c r="B51" s="71"/>
      <c r="C51" s="71"/>
      <c r="D51" s="71"/>
      <c r="E51" s="71"/>
    </row>
    <row r="52" spans="1:5" s="18" customFormat="1" ht="19.5" customHeight="1">
      <c r="A52" s="71"/>
      <c r="B52" s="71"/>
      <c r="C52" s="71"/>
      <c r="D52" s="71"/>
      <c r="E52" s="71"/>
    </row>
    <row r="53" spans="1:5" s="18" customFormat="1" ht="19.5" customHeight="1">
      <c r="A53" s="71"/>
      <c r="B53" s="71"/>
      <c r="C53" s="71"/>
      <c r="D53" s="71"/>
      <c r="E53" s="71"/>
    </row>
    <row r="54" spans="1:5" s="18" customFormat="1" ht="19.5" customHeight="1">
      <c r="A54" s="71"/>
      <c r="B54" s="71"/>
      <c r="C54" s="71"/>
      <c r="D54" s="71"/>
      <c r="E54" s="71"/>
    </row>
    <row r="55" spans="1:5" s="18" customFormat="1" ht="19.5" customHeight="1">
      <c r="A55" s="71"/>
      <c r="B55" s="71"/>
      <c r="C55" s="71"/>
      <c r="D55" s="71"/>
      <c r="E55" s="71"/>
    </row>
    <row r="56" spans="1:5" s="18" customFormat="1" ht="19.5" customHeight="1">
      <c r="A56" s="71"/>
      <c r="B56" s="71"/>
      <c r="C56" s="71"/>
      <c r="D56" s="71"/>
      <c r="E56" s="71"/>
    </row>
    <row r="57" spans="1:5" s="18" customFormat="1" ht="19.5" customHeight="1">
      <c r="A57" s="71"/>
      <c r="B57" s="71"/>
      <c r="C57" s="71"/>
      <c r="D57" s="71"/>
      <c r="E57" s="71"/>
    </row>
    <row r="58" spans="1:5" s="18" customFormat="1" ht="19.5" customHeight="1">
      <c r="A58" s="71"/>
      <c r="B58" s="71"/>
      <c r="C58" s="71"/>
      <c r="D58" s="71"/>
      <c r="E58" s="71"/>
    </row>
    <row r="59" spans="1:5" s="18" customFormat="1" ht="19.5" customHeight="1">
      <c r="A59" s="71"/>
      <c r="B59" s="71"/>
      <c r="C59" s="71"/>
      <c r="D59" s="71"/>
      <c r="E59" s="71"/>
    </row>
    <row r="60" spans="1:5" s="18" customFormat="1" ht="19.5" customHeight="1">
      <c r="A60" s="71"/>
      <c r="B60" s="71"/>
      <c r="C60" s="71"/>
      <c r="D60" s="71"/>
      <c r="E60" s="71"/>
    </row>
    <row r="61" spans="1:5" s="18" customFormat="1" ht="19.5" customHeight="1">
      <c r="A61" s="71"/>
      <c r="B61" s="71"/>
      <c r="C61" s="71"/>
      <c r="D61" s="71"/>
      <c r="E61" s="71"/>
    </row>
    <row r="62" spans="1:5" ht="19.5" customHeight="1">
      <c r="A62" s="16"/>
      <c r="B62" s="16"/>
      <c r="C62" s="16"/>
      <c r="D62" s="16"/>
      <c r="E62" s="16"/>
    </row>
    <row r="63" spans="1:5" ht="19.5" customHeight="1">
      <c r="A63" s="16"/>
      <c r="B63" s="16"/>
      <c r="C63" s="16"/>
      <c r="D63" s="16"/>
      <c r="E63" s="16"/>
    </row>
  </sheetData>
  <sheetProtection/>
  <mergeCells count="13">
    <mergeCell ref="A12:E12"/>
    <mergeCell ref="A5:E5"/>
    <mergeCell ref="A6:E6"/>
    <mergeCell ref="A7:E7"/>
    <mergeCell ref="A8:E8"/>
    <mergeCell ref="C9:E9"/>
    <mergeCell ref="C10:E10"/>
    <mergeCell ref="B9:B11"/>
    <mergeCell ref="A9:A11"/>
    <mergeCell ref="C2:E2"/>
    <mergeCell ref="C1:E1"/>
    <mergeCell ref="C4:E4"/>
    <mergeCell ref="C3:E3"/>
  </mergeCells>
  <printOptions vertic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Абуова Карлыгаш</cp:lastModifiedBy>
  <cp:lastPrinted>2014-07-14T04:29:52Z</cp:lastPrinted>
  <dcterms:created xsi:type="dcterms:W3CDTF">2011-03-06T15:37:05Z</dcterms:created>
  <dcterms:modified xsi:type="dcterms:W3CDTF">2014-07-14T04:30:07Z</dcterms:modified>
  <cp:category/>
  <cp:version/>
  <cp:contentType/>
  <cp:contentStatus/>
</cp:coreProperties>
</file>