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476" windowWidth="9555" windowHeight="9360" tabRatio="683" activeTab="0"/>
  </bookViews>
  <sheets>
    <sheet name="Очное" sheetId="1" r:id="rId1"/>
    <sheet name="Очное_сокр" sheetId="2" r:id="rId2"/>
    <sheet name="Заочное_сокр" sheetId="3" r:id="rId3"/>
  </sheets>
  <definedNames>
    <definedName name="_xlnm.Print_Titles" localSheetId="0">'Очное'!$4:$5</definedName>
    <definedName name="_xlnm.Print_Titles" localSheetId="1">'Очное_сокр'!$4:$5</definedName>
  </definedNames>
  <calcPr fullCalcOnLoad="1"/>
</workbook>
</file>

<file path=xl/sharedStrings.xml><?xml version="1.0" encoding="utf-8"?>
<sst xmlns="http://schemas.openxmlformats.org/spreadsheetml/2006/main" count="603" uniqueCount="361">
  <si>
    <t>Дошкольное обучение и воспитание</t>
  </si>
  <si>
    <t>Педагогика и методика начального обучения</t>
  </si>
  <si>
    <t>Педагогика и психология</t>
  </si>
  <si>
    <t>Начальная военная подготовка</t>
  </si>
  <si>
    <t>Дефектология</t>
  </si>
  <si>
    <t>Музыкальное образование</t>
  </si>
  <si>
    <t>Изобразительное искусство и черчение</t>
  </si>
  <si>
    <t>Физическая культура и спорт</t>
  </si>
  <si>
    <t>Математика</t>
  </si>
  <si>
    <t>Информатика</t>
  </si>
  <si>
    <t>Биология</t>
  </si>
  <si>
    <t>История</t>
  </si>
  <si>
    <t>Основы права и экономики</t>
  </si>
  <si>
    <t>География</t>
  </si>
  <si>
    <t>Казахский язык и литература</t>
  </si>
  <si>
    <t>Русский язык и литература</t>
  </si>
  <si>
    <t>Иностранный язык: два иностранных языка (английский язык)</t>
  </si>
  <si>
    <t>Профессиональное обучение</t>
  </si>
  <si>
    <t>Наименование специальности</t>
  </si>
  <si>
    <t>Шифр</t>
  </si>
  <si>
    <t>№</t>
  </si>
  <si>
    <t>Гранты</t>
  </si>
  <si>
    <t>каз</t>
  </si>
  <si>
    <t>рус</t>
  </si>
  <si>
    <t>Обладатели преим. Права</t>
  </si>
  <si>
    <t>Льготники</t>
  </si>
  <si>
    <t>Конкурс на 1 место</t>
  </si>
  <si>
    <t>Заявлений (по 1 специальности)</t>
  </si>
  <si>
    <t>АБ</t>
  </si>
  <si>
    <t>ПО</t>
  </si>
  <si>
    <t>НС</t>
  </si>
  <si>
    <t>ИК</t>
  </si>
  <si>
    <t>СС</t>
  </si>
  <si>
    <t>сироты</t>
  </si>
  <si>
    <t>инвалиды</t>
  </si>
  <si>
    <t>Всего :</t>
  </si>
  <si>
    <t>5B010100</t>
  </si>
  <si>
    <t>5B010200</t>
  </si>
  <si>
    <t>5B010300</t>
  </si>
  <si>
    <t>5B010400</t>
  </si>
  <si>
    <t>5B010500</t>
  </si>
  <si>
    <t>5B010600</t>
  </si>
  <si>
    <t>5B010700</t>
  </si>
  <si>
    <t>5B010800</t>
  </si>
  <si>
    <t>5B010900</t>
  </si>
  <si>
    <t>5B011000</t>
  </si>
  <si>
    <t>Физика</t>
  </si>
  <si>
    <t>5B011100</t>
  </si>
  <si>
    <t>5B011200</t>
  </si>
  <si>
    <t>Химия</t>
  </si>
  <si>
    <t>5B011300</t>
  </si>
  <si>
    <t>5B011400</t>
  </si>
  <si>
    <t>5B011500</t>
  </si>
  <si>
    <t>5B011600</t>
  </si>
  <si>
    <t>5B011700</t>
  </si>
  <si>
    <t>5B011800</t>
  </si>
  <si>
    <t>5B011900</t>
  </si>
  <si>
    <t>5B011923</t>
  </si>
  <si>
    <t>Иностранный язык: два иностранных языка (немецкий язык)</t>
  </si>
  <si>
    <t>5B011924</t>
  </si>
  <si>
    <t>Иностранный язык: два иностранных языка (французский язык)</t>
  </si>
  <si>
    <t>5B012000</t>
  </si>
  <si>
    <t>5B012100</t>
  </si>
  <si>
    <t>Казахский язык и литература в школах с неказахским языком обучения</t>
  </si>
  <si>
    <t>5B012200</t>
  </si>
  <si>
    <t>Русский язык и литература в школах с нерусским языком обучения</t>
  </si>
  <si>
    <t>5B012300</t>
  </si>
  <si>
    <t>Социальная педагогика и самопознание</t>
  </si>
  <si>
    <t>5B020100</t>
  </si>
  <si>
    <t>5B020200</t>
  </si>
  <si>
    <t>5B020300</t>
  </si>
  <si>
    <t>5B020400</t>
  </si>
  <si>
    <t>Культурология</t>
  </si>
  <si>
    <t>5B020500</t>
  </si>
  <si>
    <t>5B020524</t>
  </si>
  <si>
    <t>5B020600</t>
  </si>
  <si>
    <t>5B020700</t>
  </si>
  <si>
    <t>5B020800</t>
  </si>
  <si>
    <t>5B020900</t>
  </si>
  <si>
    <t>Востоковедение</t>
  </si>
  <si>
    <t>5B021000</t>
  </si>
  <si>
    <t>5B021012</t>
  </si>
  <si>
    <t>5B021013</t>
  </si>
  <si>
    <t>5B021014</t>
  </si>
  <si>
    <t>5B021015</t>
  </si>
  <si>
    <t>5B021016</t>
  </si>
  <si>
    <t>5B021017</t>
  </si>
  <si>
    <t>5B021018</t>
  </si>
  <si>
    <t>Иностранная филология: персидский язык</t>
  </si>
  <si>
    <t>5B021019</t>
  </si>
  <si>
    <t>5B021020</t>
  </si>
  <si>
    <t>5B021021</t>
  </si>
  <si>
    <t>5B021022</t>
  </si>
  <si>
    <t>5B021023</t>
  </si>
  <si>
    <t>Иностранная филология: польский язык</t>
  </si>
  <si>
    <t>5B021100</t>
  </si>
  <si>
    <t>Теология</t>
  </si>
  <si>
    <t>5B021200</t>
  </si>
  <si>
    <t>Тюркология</t>
  </si>
  <si>
    <t>5B030100</t>
  </si>
  <si>
    <t>5B030200</t>
  </si>
  <si>
    <t>Международное право</t>
  </si>
  <si>
    <t>5B030300</t>
  </si>
  <si>
    <t>Правоохранительная деятельность</t>
  </si>
  <si>
    <t>5B030400</t>
  </si>
  <si>
    <t>5B040200</t>
  </si>
  <si>
    <t>Инструментальное исполнительство</t>
  </si>
  <si>
    <t>5B040300</t>
  </si>
  <si>
    <t>Вокальное искусство</t>
  </si>
  <si>
    <t>5B040400</t>
  </si>
  <si>
    <t>5B040600</t>
  </si>
  <si>
    <t>Режиссура</t>
  </si>
  <si>
    <t>5B040900</t>
  </si>
  <si>
    <t>Хореография</t>
  </si>
  <si>
    <t>5B041300</t>
  </si>
  <si>
    <t>Живопись</t>
  </si>
  <si>
    <t>5B041400</t>
  </si>
  <si>
    <t>Графика</t>
  </si>
  <si>
    <t>5B041700</t>
  </si>
  <si>
    <t>5B041900</t>
  </si>
  <si>
    <t>5B042000</t>
  </si>
  <si>
    <t>5B042100</t>
  </si>
  <si>
    <t>5B042200</t>
  </si>
  <si>
    <t>5B050100</t>
  </si>
  <si>
    <t>Социология</t>
  </si>
  <si>
    <t>5B050200</t>
  </si>
  <si>
    <t>Политология</t>
  </si>
  <si>
    <t>5B050300</t>
  </si>
  <si>
    <t>Психология</t>
  </si>
  <si>
    <t>5B050400</t>
  </si>
  <si>
    <t>Журналистика</t>
  </si>
  <si>
    <t>5B050500</t>
  </si>
  <si>
    <t>Регионоведение</t>
  </si>
  <si>
    <t>5B050600</t>
  </si>
  <si>
    <t>Экономика</t>
  </si>
  <si>
    <t>5B050700</t>
  </si>
  <si>
    <t>Менеджмент</t>
  </si>
  <si>
    <t>5B050800</t>
  </si>
  <si>
    <t>Учет и аудит</t>
  </si>
  <si>
    <t>5B050900</t>
  </si>
  <si>
    <t>5B051000</t>
  </si>
  <si>
    <t>Государственное и местное управление</t>
  </si>
  <si>
    <t>5B051100</t>
  </si>
  <si>
    <t>Маркетинг</t>
  </si>
  <si>
    <t>5B051200</t>
  </si>
  <si>
    <t>Статистика</t>
  </si>
  <si>
    <t>5B051300</t>
  </si>
  <si>
    <t>Мировая экономика</t>
  </si>
  <si>
    <t>5B051400</t>
  </si>
  <si>
    <t>Связь с общественностью</t>
  </si>
  <si>
    <t>5B051500</t>
  </si>
  <si>
    <t>Архивоведение, документоведение и документационное обеспечение</t>
  </si>
  <si>
    <t>5B051900</t>
  </si>
  <si>
    <t>5B060100</t>
  </si>
  <si>
    <t>5B060200</t>
  </si>
  <si>
    <t>5B060300</t>
  </si>
  <si>
    <t>5B060400</t>
  </si>
  <si>
    <t>5B060500</t>
  </si>
  <si>
    <t>Ядерная физика</t>
  </si>
  <si>
    <t>5B060600</t>
  </si>
  <si>
    <t>5B060700</t>
  </si>
  <si>
    <t>5B060800</t>
  </si>
  <si>
    <t>5B060900</t>
  </si>
  <si>
    <t>5B061000</t>
  </si>
  <si>
    <t>Гидрология</t>
  </si>
  <si>
    <t>5B061100</t>
  </si>
  <si>
    <t>5B061200</t>
  </si>
  <si>
    <t>Метеорология</t>
  </si>
  <si>
    <t>5B070100</t>
  </si>
  <si>
    <t>5B070200</t>
  </si>
  <si>
    <t>Автоматизация и управление</t>
  </si>
  <si>
    <t>5B070300</t>
  </si>
  <si>
    <t>5B070400</t>
  </si>
  <si>
    <t>5B070500</t>
  </si>
  <si>
    <t>Математическое и компьютерное моделирование</t>
  </si>
  <si>
    <t>5B070600</t>
  </si>
  <si>
    <t>5B070700</t>
  </si>
  <si>
    <t>5B070800</t>
  </si>
  <si>
    <t>5B070900</t>
  </si>
  <si>
    <t>5B071000</t>
  </si>
  <si>
    <t>Материаловедение и технология новых материалов</t>
  </si>
  <si>
    <t>5B071100</t>
  </si>
  <si>
    <t>Геодезия и картография</t>
  </si>
  <si>
    <t>5B071200</t>
  </si>
  <si>
    <t>5B071300</t>
  </si>
  <si>
    <t>Транспорт, транспортная техника и технологии</t>
  </si>
  <si>
    <t>5B071400</t>
  </si>
  <si>
    <t>Авиационная техника и технологии</t>
  </si>
  <si>
    <t>5B071500</t>
  </si>
  <si>
    <t>Морская техника и технологии</t>
  </si>
  <si>
    <t>5B071600</t>
  </si>
  <si>
    <t>Приборостроение</t>
  </si>
  <si>
    <t>5B071700</t>
  </si>
  <si>
    <t>5B071800</t>
  </si>
  <si>
    <t>Электроэнергетика</t>
  </si>
  <si>
    <t>5B071900</t>
  </si>
  <si>
    <t>5B072000</t>
  </si>
  <si>
    <t>5B072100</t>
  </si>
  <si>
    <t>Химическая технология органических веществ</t>
  </si>
  <si>
    <t>5B072200</t>
  </si>
  <si>
    <t>5B072300</t>
  </si>
  <si>
    <t>Техническая физика</t>
  </si>
  <si>
    <t>5B072400</t>
  </si>
  <si>
    <t>Технологические машины и оборудование (по отраслям)</t>
  </si>
  <si>
    <t>5B072500</t>
  </si>
  <si>
    <t>5B072600</t>
  </si>
  <si>
    <t>5B072700</t>
  </si>
  <si>
    <t>Технология продовольственных продуктов</t>
  </si>
  <si>
    <t>5B072800</t>
  </si>
  <si>
    <t>Технология перерабатывающих производств (по отраслям)</t>
  </si>
  <si>
    <t>5B072900</t>
  </si>
  <si>
    <t>5B073000</t>
  </si>
  <si>
    <t>Производство строительных материалов, изделий и конструкций</t>
  </si>
  <si>
    <t>5B073100</t>
  </si>
  <si>
    <t>Безопасность жизнедеятельности и защита окружающей среды</t>
  </si>
  <si>
    <t>5B073200</t>
  </si>
  <si>
    <t>5B073300</t>
  </si>
  <si>
    <t>5B073700</t>
  </si>
  <si>
    <t>Обогащение полезных ископаемых</t>
  </si>
  <si>
    <t>5B073800</t>
  </si>
  <si>
    <t>Технология обработки материалов давлением</t>
  </si>
  <si>
    <t>5B074300</t>
  </si>
  <si>
    <t>Летная эксплуатация летательных аппаратов и двигателей</t>
  </si>
  <si>
    <t>5B074500</t>
  </si>
  <si>
    <t>5B074600</t>
  </si>
  <si>
    <t>Космическая техника и технологии</t>
  </si>
  <si>
    <t>5B074800</t>
  </si>
  <si>
    <t>5B080100</t>
  </si>
  <si>
    <t>5B080200</t>
  </si>
  <si>
    <t>5B080300</t>
  </si>
  <si>
    <t>5B080400</t>
  </si>
  <si>
    <t>5B080500</t>
  </si>
  <si>
    <t>Водные ресурсы и водопользование</t>
  </si>
  <si>
    <t>5B080600</t>
  </si>
  <si>
    <t>Аграрная техника и технология</t>
  </si>
  <si>
    <t>5B080700</t>
  </si>
  <si>
    <t>Лесные ресурсы и лесоводство</t>
  </si>
  <si>
    <t>5B080800</t>
  </si>
  <si>
    <t>Почвоведение и агрохимия</t>
  </si>
  <si>
    <t>5B080900</t>
  </si>
  <si>
    <t>Плодоовощеводство</t>
  </si>
  <si>
    <t>5B081000</t>
  </si>
  <si>
    <t>Мелиорация, рекультивация и охрана земель</t>
  </si>
  <si>
    <t>5B081100</t>
  </si>
  <si>
    <t>Защита и карантин растений</t>
  </si>
  <si>
    <t>5B081200</t>
  </si>
  <si>
    <t>Энергообеспечение сельского хозяйства</t>
  </si>
  <si>
    <t>5B090100</t>
  </si>
  <si>
    <t>Организация перевозок, движения и эксплуатация транспорта</t>
  </si>
  <si>
    <t>5B090200</t>
  </si>
  <si>
    <t>Туризм</t>
  </si>
  <si>
    <t>5B090300</t>
  </si>
  <si>
    <t>Землеустройство</t>
  </si>
  <si>
    <t>5B090400</t>
  </si>
  <si>
    <t>Социально-культурный сервис</t>
  </si>
  <si>
    <t>5B090500</t>
  </si>
  <si>
    <t>Социальная работа</t>
  </si>
  <si>
    <t>5B090600</t>
  </si>
  <si>
    <t>Культурно-досуговая работа</t>
  </si>
  <si>
    <t>5B090700</t>
  </si>
  <si>
    <t>Кадастр</t>
  </si>
  <si>
    <t>5B090800</t>
  </si>
  <si>
    <t>Оценка</t>
  </si>
  <si>
    <t>5B090900</t>
  </si>
  <si>
    <t>Логистика (по отраслям)</t>
  </si>
  <si>
    <t>5B091000</t>
  </si>
  <si>
    <t>5B091200</t>
  </si>
  <si>
    <t>5B100200</t>
  </si>
  <si>
    <t>Системы информационной безопасности</t>
  </si>
  <si>
    <t>5B110100</t>
  </si>
  <si>
    <t>Сестринское дело</t>
  </si>
  <si>
    <t>5B110200</t>
  </si>
  <si>
    <t>Общественное здравоохранение</t>
  </si>
  <si>
    <t>5B110300</t>
  </si>
  <si>
    <t>Фармация</t>
  </si>
  <si>
    <t>5B110400</t>
  </si>
  <si>
    <t>Медико-профилактическое дело</t>
  </si>
  <si>
    <t>5B120100</t>
  </si>
  <si>
    <t>Ветеринарная медицина</t>
  </si>
  <si>
    <t>5B120200</t>
  </si>
  <si>
    <t>Ветеринарная санитария</t>
  </si>
  <si>
    <t>5B130100</t>
  </si>
  <si>
    <t>Общая медицина</t>
  </si>
  <si>
    <t>5B130200</t>
  </si>
  <si>
    <t>Стоматология</t>
  </si>
  <si>
    <t>Испытание летательных аппаратов</t>
  </si>
  <si>
    <t>Прикладная математика</t>
  </si>
  <si>
    <t>Технология деревообработки и изделий из дерева (по областям применения)</t>
  </si>
  <si>
    <t>Информатика и вычислительная техника</t>
  </si>
  <si>
    <t>АОО</t>
  </si>
  <si>
    <t>Философия</t>
  </si>
  <si>
    <t>Международные отношения</t>
  </si>
  <si>
    <t>Филология: казахский язык</t>
  </si>
  <si>
    <t>Филология: русский язык</t>
  </si>
  <si>
    <t>Религиоведение</t>
  </si>
  <si>
    <t>Переводческое дело</t>
  </si>
  <si>
    <t>5B020725</t>
  </si>
  <si>
    <t>Переводческое дело (переводчики-синхронисты с казахского языка на русский язык и с русского языка на казахский язык)</t>
  </si>
  <si>
    <t>5B020726</t>
  </si>
  <si>
    <t>Переводческое дело (переводчики-синхронисты с казахского языка на другие языки и наоборот)</t>
  </si>
  <si>
    <t>Археология и этнология</t>
  </si>
  <si>
    <t>Иностранная филология: английский язык</t>
  </si>
  <si>
    <t>Иностранная филология: немецкий язык</t>
  </si>
  <si>
    <t>Иностранная филология: арабский язык</t>
  </si>
  <si>
    <t>Иностранная филология: турецкий язык</t>
  </si>
  <si>
    <t>Иностранная филология: корейский язык</t>
  </si>
  <si>
    <t>Иностранная филология: китайский язык</t>
  </si>
  <si>
    <t>Иностранная филология: японский язык</t>
  </si>
  <si>
    <t>Иностранная филология: узбекский язык</t>
  </si>
  <si>
    <t>Иностранная филология: уйгурский язык</t>
  </si>
  <si>
    <t>Иностранная филология: индийский язык (хинди, урду)</t>
  </si>
  <si>
    <t>Иностранная филология: французский язык</t>
  </si>
  <si>
    <t>5B021500</t>
  </si>
  <si>
    <t>Исламоведение</t>
  </si>
  <si>
    <t>Юриспруденция</t>
  </si>
  <si>
    <t>Таможенное дело</t>
  </si>
  <si>
    <t>Традиционное музыкальное искусство</t>
  </si>
  <si>
    <t>Декоративное искусство</t>
  </si>
  <si>
    <t>Музейное дело и охрана памятников</t>
  </si>
  <si>
    <t>Архитектура</t>
  </si>
  <si>
    <t>Дизайн</t>
  </si>
  <si>
    <t>Издательское дело</t>
  </si>
  <si>
    <t>Финансы</t>
  </si>
  <si>
    <t>Механика</t>
  </si>
  <si>
    <t>Экология</t>
  </si>
  <si>
    <t>Физика и астрономия</t>
  </si>
  <si>
    <t>Биотехнология</t>
  </si>
  <si>
    <t>Информационные системы</t>
  </si>
  <si>
    <t>Вычислительная техника и программное обеспечение</t>
  </si>
  <si>
    <t>Геология и разведка месторождений полезных ископаемых</t>
  </si>
  <si>
    <t>Горное дело</t>
  </si>
  <si>
    <t>Нефтегазовое дело</t>
  </si>
  <si>
    <t>Металлургия</t>
  </si>
  <si>
    <t>Машиностроение</t>
  </si>
  <si>
    <t>Теплоэнергетика</t>
  </si>
  <si>
    <t>Радиотехника, электроника и телекоммуникации</t>
  </si>
  <si>
    <t>Химическая технология неорганических веществ</t>
  </si>
  <si>
    <t>Полиграфия</t>
  </si>
  <si>
    <t>Технология и конструирование изделий легкой промышленности</t>
  </si>
  <si>
    <t>Строительство</t>
  </si>
  <si>
    <t>Технология и проектирование текстильных материалов</t>
  </si>
  <si>
    <t>5B075200</t>
  </si>
  <si>
    <t>Инженерные системы и сети</t>
  </si>
  <si>
    <t>5B075300</t>
  </si>
  <si>
    <t>Химическая технология тугоплавких неметаллических и силикатных материалов</t>
  </si>
  <si>
    <t>Агрономия</t>
  </si>
  <si>
    <t>Технология производства продуктов животноводства</t>
  </si>
  <si>
    <t>Охотоведение и звероводство</t>
  </si>
  <si>
    <t>Ресторанное дело и гостиничный бизнес</t>
  </si>
  <si>
    <t>-</t>
  </si>
  <si>
    <t>Организация и нормирование труда</t>
  </si>
  <si>
    <t>Стандартизация, сертификация и метрология  (по отраслям)</t>
  </si>
  <si>
    <t>Транспортное строительство</t>
  </si>
  <si>
    <t>Технология фармацевтического производства</t>
  </si>
  <si>
    <t>Рыбное хозяйство и промышленное рыболовство</t>
  </si>
  <si>
    <t>Библиотечное дело</t>
  </si>
  <si>
    <t>Статистические данные в масштабе Республики о ходе приема заявлений в разрезе специальностей (очная форма обучения)  по состояния на 26.07.2013</t>
  </si>
  <si>
    <t>сир.</t>
  </si>
  <si>
    <t>инв.</t>
  </si>
  <si>
    <t>Статистические данные в масштабе Республики о ходе приема заявлений в разрезе специальностей (Заочная сокращенная форма обучения)  по состояния на 26.07.2013</t>
  </si>
  <si>
    <t>Статистические данные в масштабе Республики о ходе приема заявлений в разрезе специальностей (очная сокращенная  форма обучения)  по состояния на  26.07.2013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</si>
</sst>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3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/>
    </xf>
    <xf numFmtId="0" fontId="0" fillId="0" borderId="60" xfId="0" applyNumberFormat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readingOrder="1"/>
    </xf>
    <xf numFmtId="0" fontId="3" fillId="0" borderId="68" xfId="0" applyFont="1" applyBorder="1" applyAlignment="1">
      <alignment horizontal="center" vertical="center" readingOrder="1"/>
    </xf>
    <xf numFmtId="0" fontId="0" fillId="0" borderId="57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="115" zoomScaleNormal="115" zoomScalePageLayoutView="0" workbookViewId="0" topLeftCell="A1">
      <selection activeCell="H194" sqref="H194"/>
    </sheetView>
  </sheetViews>
  <sheetFormatPr defaultColWidth="9.00390625" defaultRowHeight="12.75"/>
  <cols>
    <col min="1" max="1" width="3.625" style="44" bestFit="1" customWidth="1"/>
    <col min="2" max="2" width="8.00390625" style="0" bestFit="1" customWidth="1"/>
    <col min="3" max="3" width="55.25390625" style="0" bestFit="1" customWidth="1"/>
    <col min="4" max="5" width="4.375" style="0" bestFit="1" customWidth="1"/>
    <col min="6" max="7" width="5.25390625" style="0" bestFit="1" customWidth="1"/>
    <col min="8" max="8" width="4.375" style="0" bestFit="1" customWidth="1"/>
    <col min="9" max="9" width="4.375" style="0" customWidth="1"/>
    <col min="10" max="10" width="3.625" style="0" customWidth="1"/>
    <col min="11" max="11" width="3.625" style="0" bestFit="1" customWidth="1"/>
    <col min="12" max="12" width="3.00390625" style="0" bestFit="1" customWidth="1"/>
    <col min="13" max="13" width="3.625" style="0" bestFit="1" customWidth="1"/>
    <col min="14" max="14" width="6.875" style="0" bestFit="1" customWidth="1"/>
    <col min="16" max="17" width="6.375" style="0" bestFit="1" customWidth="1"/>
  </cols>
  <sheetData>
    <row r="1" spans="1:17" ht="12.75">
      <c r="A1" s="2"/>
      <c r="B1" s="2"/>
      <c r="C1" s="97" t="s">
        <v>356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  <c r="O1" s="98"/>
      <c r="P1" s="2"/>
      <c r="Q1" s="2"/>
    </row>
    <row r="2" spans="1:17" ht="12.75">
      <c r="A2" s="2"/>
      <c r="B2" s="2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8"/>
      <c r="P2" s="2"/>
      <c r="Q2" s="2"/>
    </row>
    <row r="3" spans="1:17" ht="13.5" thickBot="1">
      <c r="A3" s="2"/>
      <c r="B3" s="2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98"/>
      <c r="P3" s="2"/>
      <c r="Q3" s="2"/>
    </row>
    <row r="4" spans="1:17" ht="32.25" customHeight="1" thickBot="1">
      <c r="A4" s="105"/>
      <c r="B4" s="109" t="s">
        <v>19</v>
      </c>
      <c r="C4" s="99" t="s">
        <v>18</v>
      </c>
      <c r="D4" s="101" t="s">
        <v>21</v>
      </c>
      <c r="E4" s="102"/>
      <c r="F4" s="107" t="s">
        <v>27</v>
      </c>
      <c r="G4" s="108"/>
      <c r="H4" s="101" t="s">
        <v>24</v>
      </c>
      <c r="I4" s="103"/>
      <c r="J4" s="104"/>
      <c r="K4" s="104"/>
      <c r="L4" s="104"/>
      <c r="M4" s="102"/>
      <c r="N4" s="101" t="s">
        <v>25</v>
      </c>
      <c r="O4" s="102"/>
      <c r="P4" s="101" t="s">
        <v>26</v>
      </c>
      <c r="Q4" s="102"/>
    </row>
    <row r="5" spans="1:17" ht="13.5" thickBot="1">
      <c r="A5" s="106"/>
      <c r="B5" s="110"/>
      <c r="C5" s="100"/>
      <c r="D5" s="57" t="s">
        <v>22</v>
      </c>
      <c r="E5" s="58" t="s">
        <v>23</v>
      </c>
      <c r="F5" s="57" t="s">
        <v>22</v>
      </c>
      <c r="G5" s="58" t="s">
        <v>23</v>
      </c>
      <c r="H5" s="59" t="s">
        <v>28</v>
      </c>
      <c r="I5" s="59" t="s">
        <v>289</v>
      </c>
      <c r="J5" s="60" t="s">
        <v>29</v>
      </c>
      <c r="K5" s="60" t="s">
        <v>30</v>
      </c>
      <c r="L5" s="60" t="s">
        <v>31</v>
      </c>
      <c r="M5" s="61" t="s">
        <v>32</v>
      </c>
      <c r="N5" s="62" t="s">
        <v>33</v>
      </c>
      <c r="O5" s="61" t="s">
        <v>34</v>
      </c>
      <c r="P5" s="62" t="s">
        <v>22</v>
      </c>
      <c r="Q5" s="61" t="s">
        <v>23</v>
      </c>
    </row>
    <row r="6" spans="1:17" ht="12.75">
      <c r="A6" s="36">
        <v>1</v>
      </c>
      <c r="B6" s="18" t="s">
        <v>36</v>
      </c>
      <c r="C6" s="27" t="s">
        <v>0</v>
      </c>
      <c r="D6" s="6">
        <v>98</v>
      </c>
      <c r="E6" s="7">
        <v>52</v>
      </c>
      <c r="F6" s="23">
        <v>146</v>
      </c>
      <c r="G6" s="22">
        <v>44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38">
        <v>2</v>
      </c>
      <c r="O6" s="21">
        <v>0</v>
      </c>
      <c r="P6" s="32">
        <f>F6/D6</f>
        <v>1.489795918367347</v>
      </c>
      <c r="Q6" s="25">
        <f>G6/E6</f>
        <v>0.8461538461538461</v>
      </c>
    </row>
    <row r="7" spans="1:17" ht="12.75">
      <c r="A7" s="34">
        <v>2</v>
      </c>
      <c r="B7" s="19" t="s">
        <v>37</v>
      </c>
      <c r="C7" s="28" t="s">
        <v>1</v>
      </c>
      <c r="D7" s="8">
        <v>59</v>
      </c>
      <c r="E7" s="10">
        <v>31</v>
      </c>
      <c r="F7" s="24">
        <v>126</v>
      </c>
      <c r="G7" s="9">
        <v>54</v>
      </c>
      <c r="H7" s="8">
        <v>0</v>
      </c>
      <c r="I7" s="24">
        <v>0</v>
      </c>
      <c r="J7" s="11">
        <v>0</v>
      </c>
      <c r="K7" s="11">
        <v>0</v>
      </c>
      <c r="L7" s="11">
        <v>0</v>
      </c>
      <c r="M7" s="10">
        <v>0</v>
      </c>
      <c r="N7" s="39">
        <v>5</v>
      </c>
      <c r="O7" s="5">
        <v>0</v>
      </c>
      <c r="P7" s="32">
        <f>F7/D7</f>
        <v>2.135593220338983</v>
      </c>
      <c r="Q7" s="25">
        <f>G7/E7</f>
        <v>1.7419354838709677</v>
      </c>
    </row>
    <row r="8" spans="1:17" ht="12.75">
      <c r="A8" s="34">
        <v>3</v>
      </c>
      <c r="B8" s="19" t="s">
        <v>38</v>
      </c>
      <c r="C8" s="28" t="s">
        <v>2</v>
      </c>
      <c r="D8" s="8">
        <v>85</v>
      </c>
      <c r="E8" s="10">
        <v>45</v>
      </c>
      <c r="F8" s="24">
        <v>191</v>
      </c>
      <c r="G8" s="9">
        <v>79</v>
      </c>
      <c r="H8" s="8">
        <v>0</v>
      </c>
      <c r="I8" s="24">
        <v>0</v>
      </c>
      <c r="J8" s="11">
        <v>0</v>
      </c>
      <c r="K8" s="11">
        <v>0</v>
      </c>
      <c r="L8" s="11">
        <v>0</v>
      </c>
      <c r="M8" s="10">
        <v>0</v>
      </c>
      <c r="N8" s="39">
        <v>3</v>
      </c>
      <c r="O8" s="5">
        <v>3</v>
      </c>
      <c r="P8" s="32">
        <f aca="true" t="shared" si="0" ref="P8:P21">F8/D8</f>
        <v>2.2470588235294118</v>
      </c>
      <c r="Q8" s="25">
        <f aca="true" t="shared" si="1" ref="Q8:Q21">G8/E8</f>
        <v>1.7555555555555555</v>
      </c>
    </row>
    <row r="9" spans="1:17" ht="12.75">
      <c r="A9" s="34">
        <v>4</v>
      </c>
      <c r="B9" s="19" t="s">
        <v>39</v>
      </c>
      <c r="C9" s="28" t="s">
        <v>3</v>
      </c>
      <c r="D9" s="8">
        <v>16</v>
      </c>
      <c r="E9" s="10">
        <v>9</v>
      </c>
      <c r="F9" s="24">
        <v>269</v>
      </c>
      <c r="G9" s="9">
        <v>80</v>
      </c>
      <c r="H9" s="8">
        <v>0</v>
      </c>
      <c r="I9" s="24">
        <v>0</v>
      </c>
      <c r="J9" s="11">
        <v>0</v>
      </c>
      <c r="K9" s="11">
        <v>0</v>
      </c>
      <c r="L9" s="11">
        <v>0</v>
      </c>
      <c r="M9" s="10">
        <v>0</v>
      </c>
      <c r="N9" s="39">
        <v>4</v>
      </c>
      <c r="O9" s="5">
        <v>1</v>
      </c>
      <c r="P9" s="32">
        <f t="shared" si="0"/>
        <v>16.8125</v>
      </c>
      <c r="Q9" s="25">
        <f t="shared" si="1"/>
        <v>8.88888888888889</v>
      </c>
    </row>
    <row r="10" spans="1:17" ht="12.75">
      <c r="A10" s="34">
        <v>5</v>
      </c>
      <c r="B10" s="19" t="s">
        <v>40</v>
      </c>
      <c r="C10" s="28" t="s">
        <v>4</v>
      </c>
      <c r="D10" s="8">
        <v>124</v>
      </c>
      <c r="E10" s="10">
        <v>66</v>
      </c>
      <c r="F10" s="24">
        <v>187</v>
      </c>
      <c r="G10" s="9">
        <v>92</v>
      </c>
      <c r="H10" s="8">
        <v>0</v>
      </c>
      <c r="I10" s="24">
        <v>0</v>
      </c>
      <c r="J10" s="11">
        <v>0</v>
      </c>
      <c r="K10" s="11">
        <v>0</v>
      </c>
      <c r="L10" s="11">
        <v>0</v>
      </c>
      <c r="M10" s="10">
        <v>0</v>
      </c>
      <c r="N10" s="39">
        <v>2</v>
      </c>
      <c r="O10" s="5">
        <v>3</v>
      </c>
      <c r="P10" s="32">
        <f t="shared" si="0"/>
        <v>1.5080645161290323</v>
      </c>
      <c r="Q10" s="25">
        <f t="shared" si="1"/>
        <v>1.393939393939394</v>
      </c>
    </row>
    <row r="11" spans="1:17" ht="12.75">
      <c r="A11" s="34">
        <v>6</v>
      </c>
      <c r="B11" s="19" t="s">
        <v>41</v>
      </c>
      <c r="C11" s="28" t="s">
        <v>5</v>
      </c>
      <c r="D11" s="8">
        <v>33</v>
      </c>
      <c r="E11" s="10">
        <v>17</v>
      </c>
      <c r="F11" s="24">
        <v>179</v>
      </c>
      <c r="G11" s="9">
        <v>43</v>
      </c>
      <c r="H11" s="8">
        <v>0</v>
      </c>
      <c r="I11" s="24">
        <v>0</v>
      </c>
      <c r="J11" s="11">
        <v>0</v>
      </c>
      <c r="K11" s="11">
        <v>0</v>
      </c>
      <c r="L11" s="11">
        <v>0</v>
      </c>
      <c r="M11" s="10">
        <v>0</v>
      </c>
      <c r="N11" s="39">
        <v>1</v>
      </c>
      <c r="O11" s="5">
        <v>1</v>
      </c>
      <c r="P11" s="32">
        <f t="shared" si="0"/>
        <v>5.424242424242424</v>
      </c>
      <c r="Q11" s="25">
        <f t="shared" si="1"/>
        <v>2.5294117647058822</v>
      </c>
    </row>
    <row r="12" spans="1:17" ht="12.75">
      <c r="A12" s="34">
        <v>7</v>
      </c>
      <c r="B12" s="19" t="s">
        <v>42</v>
      </c>
      <c r="C12" s="28" t="s">
        <v>6</v>
      </c>
      <c r="D12" s="8">
        <v>33</v>
      </c>
      <c r="E12" s="10">
        <v>17</v>
      </c>
      <c r="F12" s="24">
        <v>156</v>
      </c>
      <c r="G12" s="9">
        <v>53</v>
      </c>
      <c r="H12" s="8">
        <v>0</v>
      </c>
      <c r="I12" s="24">
        <v>0</v>
      </c>
      <c r="J12" s="11">
        <v>0</v>
      </c>
      <c r="K12" s="11">
        <v>0</v>
      </c>
      <c r="L12" s="11">
        <v>0</v>
      </c>
      <c r="M12" s="10">
        <v>0</v>
      </c>
      <c r="N12" s="39">
        <v>5</v>
      </c>
      <c r="O12" s="5">
        <v>1</v>
      </c>
      <c r="P12" s="32">
        <f t="shared" si="0"/>
        <v>4.7272727272727275</v>
      </c>
      <c r="Q12" s="25">
        <f t="shared" si="1"/>
        <v>3.1176470588235294</v>
      </c>
    </row>
    <row r="13" spans="1:17" ht="12.75">
      <c r="A13" s="34">
        <v>8</v>
      </c>
      <c r="B13" s="19" t="s">
        <v>43</v>
      </c>
      <c r="C13" s="28" t="s">
        <v>7</v>
      </c>
      <c r="D13" s="8">
        <v>501</v>
      </c>
      <c r="E13" s="10">
        <v>269</v>
      </c>
      <c r="F13" s="24">
        <v>973</v>
      </c>
      <c r="G13" s="9">
        <v>406</v>
      </c>
      <c r="H13" s="8">
        <v>0</v>
      </c>
      <c r="I13" s="24">
        <v>0</v>
      </c>
      <c r="J13" s="11">
        <v>0</v>
      </c>
      <c r="K13" s="11">
        <v>0</v>
      </c>
      <c r="L13" s="11">
        <v>0</v>
      </c>
      <c r="M13" s="10">
        <v>363</v>
      </c>
      <c r="N13" s="39">
        <v>18</v>
      </c>
      <c r="O13" s="5">
        <v>8</v>
      </c>
      <c r="P13" s="32">
        <f t="shared" si="0"/>
        <v>1.9421157684630739</v>
      </c>
      <c r="Q13" s="25">
        <f t="shared" si="1"/>
        <v>1.5092936802973977</v>
      </c>
    </row>
    <row r="14" spans="1:17" ht="12.75">
      <c r="A14" s="34">
        <v>9</v>
      </c>
      <c r="B14" s="19" t="s">
        <v>44</v>
      </c>
      <c r="C14" s="28" t="s">
        <v>8</v>
      </c>
      <c r="D14" s="8">
        <v>260</v>
      </c>
      <c r="E14" s="10">
        <v>140</v>
      </c>
      <c r="F14" s="24">
        <v>200</v>
      </c>
      <c r="G14" s="9">
        <v>32</v>
      </c>
      <c r="H14" s="8">
        <v>1</v>
      </c>
      <c r="I14" s="24">
        <v>0</v>
      </c>
      <c r="J14" s="11">
        <v>0</v>
      </c>
      <c r="K14" s="11">
        <v>0</v>
      </c>
      <c r="L14" s="11">
        <v>0</v>
      </c>
      <c r="M14" s="10">
        <v>0</v>
      </c>
      <c r="N14" s="39">
        <v>0</v>
      </c>
      <c r="O14" s="5">
        <v>0</v>
      </c>
      <c r="P14" s="32">
        <f t="shared" si="0"/>
        <v>0.7692307692307693</v>
      </c>
      <c r="Q14" s="25">
        <f t="shared" si="1"/>
        <v>0.22857142857142856</v>
      </c>
    </row>
    <row r="15" spans="1:17" ht="12.75">
      <c r="A15" s="34">
        <v>10</v>
      </c>
      <c r="B15" s="19" t="s">
        <v>45</v>
      </c>
      <c r="C15" s="28" t="s">
        <v>46</v>
      </c>
      <c r="D15" s="8">
        <v>130</v>
      </c>
      <c r="E15" s="10">
        <v>70</v>
      </c>
      <c r="F15" s="24">
        <v>107</v>
      </c>
      <c r="G15" s="9">
        <v>25</v>
      </c>
      <c r="H15" s="8">
        <v>0</v>
      </c>
      <c r="I15" s="24">
        <v>0</v>
      </c>
      <c r="J15" s="11">
        <v>0</v>
      </c>
      <c r="K15" s="11">
        <v>0</v>
      </c>
      <c r="L15" s="11">
        <v>0</v>
      </c>
      <c r="M15" s="10">
        <v>0</v>
      </c>
      <c r="N15" s="39">
        <v>2</v>
      </c>
      <c r="O15" s="5">
        <v>0</v>
      </c>
      <c r="P15" s="32">
        <f t="shared" si="0"/>
        <v>0.823076923076923</v>
      </c>
      <c r="Q15" s="25">
        <f t="shared" si="1"/>
        <v>0.35714285714285715</v>
      </c>
    </row>
    <row r="16" spans="1:17" ht="12.75">
      <c r="A16" s="34">
        <v>11</v>
      </c>
      <c r="B16" s="19" t="s">
        <v>47</v>
      </c>
      <c r="C16" s="28" t="s">
        <v>9</v>
      </c>
      <c r="D16" s="8">
        <v>234</v>
      </c>
      <c r="E16" s="10">
        <v>126</v>
      </c>
      <c r="F16" s="24">
        <v>79</v>
      </c>
      <c r="G16" s="9">
        <v>32</v>
      </c>
      <c r="H16" s="8">
        <v>0</v>
      </c>
      <c r="I16" s="24">
        <v>0</v>
      </c>
      <c r="J16" s="11">
        <v>0</v>
      </c>
      <c r="K16" s="11">
        <v>0</v>
      </c>
      <c r="L16" s="11">
        <v>0</v>
      </c>
      <c r="M16" s="10">
        <v>0</v>
      </c>
      <c r="N16" s="39">
        <v>0</v>
      </c>
      <c r="O16" s="5">
        <v>2</v>
      </c>
      <c r="P16" s="32">
        <f t="shared" si="0"/>
        <v>0.33760683760683763</v>
      </c>
      <c r="Q16" s="25">
        <f t="shared" si="1"/>
        <v>0.25396825396825395</v>
      </c>
    </row>
    <row r="17" spans="1:17" ht="12.75">
      <c r="A17" s="34">
        <v>12</v>
      </c>
      <c r="B17" s="19" t="s">
        <v>48</v>
      </c>
      <c r="C17" s="28" t="s">
        <v>49</v>
      </c>
      <c r="D17" s="8">
        <v>85</v>
      </c>
      <c r="E17" s="10">
        <v>45</v>
      </c>
      <c r="F17" s="24">
        <v>76</v>
      </c>
      <c r="G17" s="9">
        <v>10</v>
      </c>
      <c r="H17" s="8">
        <v>0</v>
      </c>
      <c r="I17" s="24">
        <v>0</v>
      </c>
      <c r="J17" s="11">
        <v>0</v>
      </c>
      <c r="K17" s="11">
        <v>0</v>
      </c>
      <c r="L17" s="11">
        <v>0</v>
      </c>
      <c r="M17" s="10">
        <v>0</v>
      </c>
      <c r="N17" s="39">
        <v>1</v>
      </c>
      <c r="O17" s="5">
        <v>0</v>
      </c>
      <c r="P17" s="32">
        <f t="shared" si="0"/>
        <v>0.8941176470588236</v>
      </c>
      <c r="Q17" s="25">
        <f t="shared" si="1"/>
        <v>0.2222222222222222</v>
      </c>
    </row>
    <row r="18" spans="1:17" ht="12.75">
      <c r="A18" s="34">
        <v>13</v>
      </c>
      <c r="B18" s="19" t="s">
        <v>50</v>
      </c>
      <c r="C18" s="28" t="s">
        <v>10</v>
      </c>
      <c r="D18" s="8">
        <v>46</v>
      </c>
      <c r="E18" s="10">
        <v>24</v>
      </c>
      <c r="F18" s="24">
        <v>253</v>
      </c>
      <c r="G18" s="9">
        <v>61</v>
      </c>
      <c r="H18" s="8">
        <v>1</v>
      </c>
      <c r="I18" s="24">
        <v>0</v>
      </c>
      <c r="J18" s="11">
        <v>0</v>
      </c>
      <c r="K18" s="11">
        <v>1</v>
      </c>
      <c r="L18" s="11">
        <v>0</v>
      </c>
      <c r="M18" s="10">
        <v>0</v>
      </c>
      <c r="N18" s="39">
        <v>4</v>
      </c>
      <c r="O18" s="5">
        <v>1</v>
      </c>
      <c r="P18" s="32">
        <f t="shared" si="0"/>
        <v>5.5</v>
      </c>
      <c r="Q18" s="25">
        <f t="shared" si="1"/>
        <v>2.5416666666666665</v>
      </c>
    </row>
    <row r="19" spans="1:17" ht="12.75">
      <c r="A19" s="34">
        <v>14</v>
      </c>
      <c r="B19" s="19" t="s">
        <v>51</v>
      </c>
      <c r="C19" s="28" t="s">
        <v>11</v>
      </c>
      <c r="D19" s="8">
        <v>46</v>
      </c>
      <c r="E19" s="10">
        <v>24</v>
      </c>
      <c r="F19" s="24">
        <v>173</v>
      </c>
      <c r="G19" s="9">
        <v>61</v>
      </c>
      <c r="H19" s="8">
        <v>0</v>
      </c>
      <c r="I19" s="24">
        <v>0</v>
      </c>
      <c r="J19" s="11">
        <v>0</v>
      </c>
      <c r="K19" s="11">
        <v>1</v>
      </c>
      <c r="L19" s="11">
        <v>0</v>
      </c>
      <c r="M19" s="10">
        <v>0</v>
      </c>
      <c r="N19" s="39">
        <v>0</v>
      </c>
      <c r="O19" s="5">
        <v>1</v>
      </c>
      <c r="P19" s="32">
        <f t="shared" si="0"/>
        <v>3.760869565217391</v>
      </c>
      <c r="Q19" s="25">
        <f t="shared" si="1"/>
        <v>2.5416666666666665</v>
      </c>
    </row>
    <row r="20" spans="1:17" ht="12.75">
      <c r="A20" s="34">
        <v>15</v>
      </c>
      <c r="B20" s="19" t="s">
        <v>52</v>
      </c>
      <c r="C20" s="28" t="s">
        <v>12</v>
      </c>
      <c r="D20" s="8">
        <v>20</v>
      </c>
      <c r="E20" s="10">
        <v>10</v>
      </c>
      <c r="F20" s="24">
        <v>17</v>
      </c>
      <c r="G20" s="9">
        <v>8</v>
      </c>
      <c r="H20" s="8">
        <v>0</v>
      </c>
      <c r="I20" s="24">
        <v>0</v>
      </c>
      <c r="J20" s="11">
        <v>0</v>
      </c>
      <c r="K20" s="11">
        <v>0</v>
      </c>
      <c r="L20" s="11">
        <v>0</v>
      </c>
      <c r="M20" s="10">
        <v>0</v>
      </c>
      <c r="N20" s="39">
        <v>0</v>
      </c>
      <c r="O20" s="5">
        <v>0</v>
      </c>
      <c r="P20" s="32">
        <f t="shared" si="0"/>
        <v>0.85</v>
      </c>
      <c r="Q20" s="25">
        <f t="shared" si="1"/>
        <v>0.8</v>
      </c>
    </row>
    <row r="21" spans="1:17" ht="12.75">
      <c r="A21" s="34">
        <v>16</v>
      </c>
      <c r="B21" s="19" t="s">
        <v>53</v>
      </c>
      <c r="C21" s="28" t="s">
        <v>13</v>
      </c>
      <c r="D21" s="8">
        <v>29</v>
      </c>
      <c r="E21" s="10">
        <v>16</v>
      </c>
      <c r="F21" s="24">
        <v>130</v>
      </c>
      <c r="G21" s="9">
        <v>56</v>
      </c>
      <c r="H21" s="8">
        <v>0</v>
      </c>
      <c r="I21" s="24">
        <v>0</v>
      </c>
      <c r="J21" s="11">
        <v>0</v>
      </c>
      <c r="K21" s="11">
        <v>0</v>
      </c>
      <c r="L21" s="11">
        <v>0</v>
      </c>
      <c r="M21" s="10">
        <v>0</v>
      </c>
      <c r="N21" s="39">
        <v>1</v>
      </c>
      <c r="O21" s="5">
        <v>3</v>
      </c>
      <c r="P21" s="32">
        <f t="shared" si="0"/>
        <v>4.482758620689655</v>
      </c>
      <c r="Q21" s="25">
        <f t="shared" si="1"/>
        <v>3.5</v>
      </c>
    </row>
    <row r="22" spans="1:17" ht="12.75">
      <c r="A22" s="34">
        <v>17</v>
      </c>
      <c r="B22" s="19" t="s">
        <v>54</v>
      </c>
      <c r="C22" s="28" t="s">
        <v>14</v>
      </c>
      <c r="D22" s="8">
        <v>385</v>
      </c>
      <c r="E22" s="10">
        <v>0</v>
      </c>
      <c r="F22" s="24">
        <v>326</v>
      </c>
      <c r="G22" s="9">
        <v>3</v>
      </c>
      <c r="H22" s="8">
        <v>4</v>
      </c>
      <c r="I22" s="24">
        <v>0</v>
      </c>
      <c r="J22" s="11">
        <v>0</v>
      </c>
      <c r="K22" s="11">
        <v>0</v>
      </c>
      <c r="L22" s="11">
        <v>0</v>
      </c>
      <c r="M22" s="10">
        <v>0</v>
      </c>
      <c r="N22" s="39">
        <v>2</v>
      </c>
      <c r="O22" s="5">
        <v>0</v>
      </c>
      <c r="P22" s="95">
        <f>(F22+G22)/D22</f>
        <v>0.8545454545454545</v>
      </c>
      <c r="Q22" s="96"/>
    </row>
    <row r="23" spans="1:17" ht="12.75">
      <c r="A23" s="34">
        <v>18</v>
      </c>
      <c r="B23" s="19" t="s">
        <v>55</v>
      </c>
      <c r="C23" s="28" t="s">
        <v>15</v>
      </c>
      <c r="D23" s="8">
        <v>0</v>
      </c>
      <c r="E23" s="10">
        <v>60</v>
      </c>
      <c r="F23" s="24">
        <v>36</v>
      </c>
      <c r="G23" s="9">
        <v>32</v>
      </c>
      <c r="H23" s="8">
        <v>0</v>
      </c>
      <c r="I23" s="24">
        <v>0</v>
      </c>
      <c r="J23" s="11">
        <v>0</v>
      </c>
      <c r="K23" s="11">
        <v>0</v>
      </c>
      <c r="L23" s="11">
        <v>0</v>
      </c>
      <c r="M23" s="10">
        <v>0</v>
      </c>
      <c r="N23" s="39">
        <v>0</v>
      </c>
      <c r="O23" s="5">
        <v>1</v>
      </c>
      <c r="P23" s="95">
        <f>(F23+G23)/E23</f>
        <v>1.1333333333333333</v>
      </c>
      <c r="Q23" s="96"/>
    </row>
    <row r="24" spans="1:17" ht="12.75">
      <c r="A24" s="34">
        <v>19</v>
      </c>
      <c r="B24" s="19" t="s">
        <v>56</v>
      </c>
      <c r="C24" s="28" t="s">
        <v>16</v>
      </c>
      <c r="D24" s="8">
        <v>455</v>
      </c>
      <c r="E24" s="10">
        <v>245</v>
      </c>
      <c r="F24" s="24">
        <v>316</v>
      </c>
      <c r="G24" s="9">
        <v>192</v>
      </c>
      <c r="H24" s="8">
        <v>4</v>
      </c>
      <c r="I24" s="24">
        <v>2</v>
      </c>
      <c r="J24" s="11">
        <v>0</v>
      </c>
      <c r="K24" s="11">
        <v>0</v>
      </c>
      <c r="L24" s="11">
        <v>0</v>
      </c>
      <c r="M24" s="10">
        <v>0</v>
      </c>
      <c r="N24" s="39">
        <v>3</v>
      </c>
      <c r="O24" s="5">
        <v>7</v>
      </c>
      <c r="P24" s="32">
        <f aca="true" t="shared" si="2" ref="P24:Q27">F24/D24</f>
        <v>0.6945054945054945</v>
      </c>
      <c r="Q24" s="25">
        <f t="shared" si="2"/>
        <v>0.7836734693877551</v>
      </c>
    </row>
    <row r="25" spans="1:17" ht="12.75">
      <c r="A25" s="34">
        <v>20</v>
      </c>
      <c r="B25" s="19" t="s">
        <v>57</v>
      </c>
      <c r="C25" s="28" t="s">
        <v>58</v>
      </c>
      <c r="D25" s="8">
        <v>7</v>
      </c>
      <c r="E25" s="10">
        <v>3</v>
      </c>
      <c r="F25" s="24">
        <v>2</v>
      </c>
      <c r="G25" s="9">
        <v>10</v>
      </c>
      <c r="H25" s="8">
        <v>0</v>
      </c>
      <c r="I25" s="24">
        <v>0</v>
      </c>
      <c r="J25" s="11">
        <v>1</v>
      </c>
      <c r="K25" s="11">
        <v>0</v>
      </c>
      <c r="L25" s="11">
        <v>0</v>
      </c>
      <c r="M25" s="10">
        <v>0</v>
      </c>
      <c r="N25" s="39">
        <v>0</v>
      </c>
      <c r="O25" s="5">
        <v>0</v>
      </c>
      <c r="P25" s="32">
        <f t="shared" si="2"/>
        <v>0.2857142857142857</v>
      </c>
      <c r="Q25" s="25">
        <f t="shared" si="2"/>
        <v>3.3333333333333335</v>
      </c>
    </row>
    <row r="26" spans="1:17" ht="12.75">
      <c r="A26" s="34">
        <v>21</v>
      </c>
      <c r="B26" s="19" t="s">
        <v>59</v>
      </c>
      <c r="C26" s="28" t="s">
        <v>60</v>
      </c>
      <c r="D26" s="8">
        <v>10</v>
      </c>
      <c r="E26" s="10">
        <v>5</v>
      </c>
      <c r="F26" s="24">
        <v>0</v>
      </c>
      <c r="G26" s="9">
        <v>4</v>
      </c>
      <c r="H26" s="8">
        <v>0</v>
      </c>
      <c r="I26" s="24">
        <v>0</v>
      </c>
      <c r="J26" s="11">
        <v>0</v>
      </c>
      <c r="K26" s="11">
        <v>0</v>
      </c>
      <c r="L26" s="11">
        <v>0</v>
      </c>
      <c r="M26" s="10">
        <v>0</v>
      </c>
      <c r="N26" s="39">
        <v>0</v>
      </c>
      <c r="O26" s="5">
        <v>0</v>
      </c>
      <c r="P26" s="32">
        <f t="shared" si="2"/>
        <v>0</v>
      </c>
      <c r="Q26" s="25">
        <f t="shared" si="2"/>
        <v>0.8</v>
      </c>
    </row>
    <row r="27" spans="1:17" ht="12.75">
      <c r="A27" s="34">
        <v>22</v>
      </c>
      <c r="B27" s="19" t="s">
        <v>61</v>
      </c>
      <c r="C27" s="28" t="s">
        <v>17</v>
      </c>
      <c r="D27" s="8">
        <v>486</v>
      </c>
      <c r="E27" s="10">
        <v>262</v>
      </c>
      <c r="F27" s="24">
        <v>192</v>
      </c>
      <c r="G27" s="9">
        <v>25</v>
      </c>
      <c r="H27" s="8">
        <v>0</v>
      </c>
      <c r="I27" s="24">
        <v>0</v>
      </c>
      <c r="J27" s="11">
        <v>0</v>
      </c>
      <c r="K27" s="11">
        <v>0</v>
      </c>
      <c r="L27" s="11">
        <v>0</v>
      </c>
      <c r="M27" s="10">
        <v>0</v>
      </c>
      <c r="N27" s="39">
        <v>1</v>
      </c>
      <c r="O27" s="5">
        <v>0</v>
      </c>
      <c r="P27" s="32">
        <f t="shared" si="2"/>
        <v>0.3950617283950617</v>
      </c>
      <c r="Q27" s="25">
        <f t="shared" si="2"/>
        <v>0.09541984732824428</v>
      </c>
    </row>
    <row r="28" spans="1:17" ht="12.75">
      <c r="A28" s="34">
        <v>23</v>
      </c>
      <c r="B28" s="19" t="s">
        <v>62</v>
      </c>
      <c r="C28" s="28" t="s">
        <v>63</v>
      </c>
      <c r="D28" s="8">
        <v>45</v>
      </c>
      <c r="E28" s="10">
        <v>0</v>
      </c>
      <c r="F28" s="24">
        <v>52</v>
      </c>
      <c r="G28" s="9">
        <v>0</v>
      </c>
      <c r="H28" s="8">
        <v>0</v>
      </c>
      <c r="I28" s="24">
        <v>0</v>
      </c>
      <c r="J28" s="11">
        <v>0</v>
      </c>
      <c r="K28" s="11">
        <v>0</v>
      </c>
      <c r="L28" s="11">
        <v>0</v>
      </c>
      <c r="M28" s="10">
        <v>0</v>
      </c>
      <c r="N28" s="39">
        <v>0</v>
      </c>
      <c r="O28" s="5">
        <v>0</v>
      </c>
      <c r="P28" s="95">
        <f>(F28+G28)/D28</f>
        <v>1.1555555555555554</v>
      </c>
      <c r="Q28" s="96"/>
    </row>
    <row r="29" spans="1:17" ht="12.75">
      <c r="A29" s="34">
        <v>24</v>
      </c>
      <c r="B29" s="19" t="s">
        <v>64</v>
      </c>
      <c r="C29" s="28" t="s">
        <v>65</v>
      </c>
      <c r="D29" s="8">
        <v>0</v>
      </c>
      <c r="E29" s="10">
        <v>44</v>
      </c>
      <c r="F29" s="24">
        <v>26</v>
      </c>
      <c r="G29" s="9">
        <v>2</v>
      </c>
      <c r="H29" s="8">
        <v>0</v>
      </c>
      <c r="I29" s="24">
        <v>0</v>
      </c>
      <c r="J29" s="11">
        <v>0</v>
      </c>
      <c r="K29" s="11">
        <v>0</v>
      </c>
      <c r="L29" s="11">
        <v>0</v>
      </c>
      <c r="M29" s="10">
        <v>0</v>
      </c>
      <c r="N29" s="39">
        <v>0</v>
      </c>
      <c r="O29" s="5">
        <v>0</v>
      </c>
      <c r="P29" s="95">
        <f>(G29+F29)/E29</f>
        <v>0.6363636363636364</v>
      </c>
      <c r="Q29" s="96"/>
    </row>
    <row r="30" spans="1:17" ht="12.75">
      <c r="A30" s="34">
        <v>25</v>
      </c>
      <c r="B30" s="35" t="s">
        <v>66</v>
      </c>
      <c r="C30" s="29" t="s">
        <v>67</v>
      </c>
      <c r="D30" s="8">
        <v>202</v>
      </c>
      <c r="E30" s="10">
        <v>108</v>
      </c>
      <c r="F30" s="24">
        <v>124</v>
      </c>
      <c r="G30" s="9">
        <v>64</v>
      </c>
      <c r="H30" s="8">
        <v>0</v>
      </c>
      <c r="I30" s="24">
        <v>0</v>
      </c>
      <c r="J30" s="11">
        <v>0</v>
      </c>
      <c r="K30" s="11">
        <v>0</v>
      </c>
      <c r="L30" s="11">
        <v>0</v>
      </c>
      <c r="M30" s="10">
        <v>0</v>
      </c>
      <c r="N30" s="39">
        <v>0</v>
      </c>
      <c r="O30" s="5">
        <v>1</v>
      </c>
      <c r="P30" s="32">
        <f aca="true" t="shared" si="3" ref="P30:Q34">F30/D30</f>
        <v>0.6138613861386139</v>
      </c>
      <c r="Q30" s="25">
        <f t="shared" si="3"/>
        <v>0.5925925925925926</v>
      </c>
    </row>
    <row r="31" spans="1:17" ht="12.75">
      <c r="A31" s="34">
        <v>26</v>
      </c>
      <c r="B31" s="35" t="s">
        <v>68</v>
      </c>
      <c r="C31" s="29" t="s">
        <v>290</v>
      </c>
      <c r="D31" s="8">
        <v>13</v>
      </c>
      <c r="E31" s="10">
        <v>7</v>
      </c>
      <c r="F31" s="24">
        <v>5</v>
      </c>
      <c r="G31" s="9">
        <v>3</v>
      </c>
      <c r="H31" s="8">
        <v>0</v>
      </c>
      <c r="I31" s="24">
        <v>0</v>
      </c>
      <c r="J31" s="11">
        <v>0</v>
      </c>
      <c r="K31" s="11">
        <v>0</v>
      </c>
      <c r="L31" s="11">
        <v>0</v>
      </c>
      <c r="M31" s="10">
        <v>0</v>
      </c>
      <c r="N31" s="39">
        <v>0</v>
      </c>
      <c r="O31" s="5">
        <v>0</v>
      </c>
      <c r="P31" s="32">
        <f t="shared" si="3"/>
        <v>0.38461538461538464</v>
      </c>
      <c r="Q31" s="25">
        <f t="shared" si="3"/>
        <v>0.42857142857142855</v>
      </c>
    </row>
    <row r="32" spans="1:17" ht="12.75">
      <c r="A32" s="34">
        <v>27</v>
      </c>
      <c r="B32" s="35" t="s">
        <v>69</v>
      </c>
      <c r="C32" s="29" t="s">
        <v>291</v>
      </c>
      <c r="D32" s="8">
        <v>20</v>
      </c>
      <c r="E32" s="10">
        <v>10</v>
      </c>
      <c r="F32" s="24">
        <v>71</v>
      </c>
      <c r="G32" s="9">
        <v>48</v>
      </c>
      <c r="H32" s="8">
        <v>25</v>
      </c>
      <c r="I32" s="24">
        <v>3</v>
      </c>
      <c r="J32" s="11">
        <v>0</v>
      </c>
      <c r="K32" s="11">
        <v>0</v>
      </c>
      <c r="L32" s="11">
        <v>0</v>
      </c>
      <c r="M32" s="10">
        <v>0</v>
      </c>
      <c r="N32" s="39">
        <v>3</v>
      </c>
      <c r="O32" s="5">
        <v>0</v>
      </c>
      <c r="P32" s="32">
        <f t="shared" si="3"/>
        <v>3.55</v>
      </c>
      <c r="Q32" s="25">
        <f t="shared" si="3"/>
        <v>4.8</v>
      </c>
    </row>
    <row r="33" spans="1:17" ht="12.75">
      <c r="A33" s="34">
        <v>28</v>
      </c>
      <c r="B33" s="35" t="s">
        <v>70</v>
      </c>
      <c r="C33" s="29" t="s">
        <v>11</v>
      </c>
      <c r="D33" s="8">
        <v>46</v>
      </c>
      <c r="E33" s="10">
        <v>24</v>
      </c>
      <c r="F33" s="24">
        <v>23</v>
      </c>
      <c r="G33" s="9">
        <v>17</v>
      </c>
      <c r="H33" s="8">
        <v>0</v>
      </c>
      <c r="I33" s="24">
        <v>0</v>
      </c>
      <c r="J33" s="11">
        <v>0</v>
      </c>
      <c r="K33" s="11">
        <v>0</v>
      </c>
      <c r="L33" s="11">
        <v>0</v>
      </c>
      <c r="M33" s="10">
        <v>0</v>
      </c>
      <c r="N33" s="39">
        <v>0</v>
      </c>
      <c r="O33" s="5">
        <v>0</v>
      </c>
      <c r="P33" s="32">
        <f t="shared" si="3"/>
        <v>0.5</v>
      </c>
      <c r="Q33" s="25">
        <f t="shared" si="3"/>
        <v>0.7083333333333334</v>
      </c>
    </row>
    <row r="34" spans="1:17" ht="12.75">
      <c r="A34" s="34">
        <v>29</v>
      </c>
      <c r="B34" s="35" t="s">
        <v>71</v>
      </c>
      <c r="C34" s="29" t="s">
        <v>72</v>
      </c>
      <c r="D34" s="8">
        <v>23</v>
      </c>
      <c r="E34" s="10">
        <v>12</v>
      </c>
      <c r="F34" s="24">
        <v>1</v>
      </c>
      <c r="G34" s="9">
        <v>2</v>
      </c>
      <c r="H34" s="8">
        <v>0</v>
      </c>
      <c r="I34" s="24">
        <v>0</v>
      </c>
      <c r="J34" s="11">
        <v>0</v>
      </c>
      <c r="K34" s="11">
        <v>0</v>
      </c>
      <c r="L34" s="11">
        <v>0</v>
      </c>
      <c r="M34" s="10">
        <v>0</v>
      </c>
      <c r="N34" s="39">
        <v>0</v>
      </c>
      <c r="O34" s="5">
        <v>0</v>
      </c>
      <c r="P34" s="32">
        <f t="shared" si="3"/>
        <v>0.043478260869565216</v>
      </c>
      <c r="Q34" s="25">
        <f t="shared" si="3"/>
        <v>0.16666666666666666</v>
      </c>
    </row>
    <row r="35" spans="1:17" ht="12.75">
      <c r="A35" s="34">
        <v>30</v>
      </c>
      <c r="B35" s="19" t="s">
        <v>73</v>
      </c>
      <c r="C35" s="28" t="s">
        <v>292</v>
      </c>
      <c r="D35" s="8">
        <v>80</v>
      </c>
      <c r="E35" s="10">
        <v>0</v>
      </c>
      <c r="F35" s="24">
        <v>94</v>
      </c>
      <c r="G35" s="9">
        <v>5</v>
      </c>
      <c r="H35" s="8">
        <v>4</v>
      </c>
      <c r="I35" s="24">
        <v>0</v>
      </c>
      <c r="J35" s="11">
        <v>1</v>
      </c>
      <c r="K35" s="11">
        <v>0</v>
      </c>
      <c r="L35" s="11">
        <v>0</v>
      </c>
      <c r="M35" s="10">
        <v>0</v>
      </c>
      <c r="N35" s="39">
        <v>2</v>
      </c>
      <c r="O35" s="5">
        <v>2</v>
      </c>
      <c r="P35" s="95">
        <f>(G35+F35)/D35</f>
        <v>1.2375</v>
      </c>
      <c r="Q35" s="96"/>
    </row>
    <row r="36" spans="1:17" ht="12.75">
      <c r="A36" s="34">
        <v>31</v>
      </c>
      <c r="B36" s="19" t="s">
        <v>74</v>
      </c>
      <c r="C36" s="28" t="s">
        <v>293</v>
      </c>
      <c r="D36" s="8">
        <v>0</v>
      </c>
      <c r="E36" s="10">
        <v>35</v>
      </c>
      <c r="F36" s="24">
        <v>3</v>
      </c>
      <c r="G36" s="9">
        <v>5</v>
      </c>
      <c r="H36" s="8">
        <v>0</v>
      </c>
      <c r="I36" s="24">
        <v>0</v>
      </c>
      <c r="J36" s="11">
        <v>1</v>
      </c>
      <c r="K36" s="11">
        <v>0</v>
      </c>
      <c r="L36" s="11">
        <v>0</v>
      </c>
      <c r="M36" s="10">
        <v>0</v>
      </c>
      <c r="N36" s="39">
        <v>0</v>
      </c>
      <c r="O36" s="5">
        <v>0</v>
      </c>
      <c r="P36" s="95">
        <f>(G36+F36)/E36</f>
        <v>0.22857142857142856</v>
      </c>
      <c r="Q36" s="96"/>
    </row>
    <row r="37" spans="1:17" ht="12.75">
      <c r="A37" s="34">
        <v>32</v>
      </c>
      <c r="B37" s="19" t="s">
        <v>75</v>
      </c>
      <c r="C37" s="28" t="s">
        <v>294</v>
      </c>
      <c r="D37" s="8">
        <v>50</v>
      </c>
      <c r="E37" s="10">
        <v>27</v>
      </c>
      <c r="F37" s="24">
        <v>8</v>
      </c>
      <c r="G37" s="9">
        <v>10</v>
      </c>
      <c r="H37" s="8">
        <v>0</v>
      </c>
      <c r="I37" s="24">
        <v>0</v>
      </c>
      <c r="J37" s="11">
        <v>0</v>
      </c>
      <c r="K37" s="11">
        <v>0</v>
      </c>
      <c r="L37" s="11">
        <v>0</v>
      </c>
      <c r="M37" s="10">
        <v>0</v>
      </c>
      <c r="N37" s="39">
        <v>0</v>
      </c>
      <c r="O37" s="5">
        <v>0</v>
      </c>
      <c r="P37" s="32">
        <f aca="true" t="shared" si="4" ref="P37:Q41">F37/D37</f>
        <v>0.16</v>
      </c>
      <c r="Q37" s="25">
        <f t="shared" si="4"/>
        <v>0.37037037037037035</v>
      </c>
    </row>
    <row r="38" spans="1:17" ht="12.75">
      <c r="A38" s="34">
        <v>33</v>
      </c>
      <c r="B38" s="19" t="s">
        <v>76</v>
      </c>
      <c r="C38" s="28" t="s">
        <v>295</v>
      </c>
      <c r="D38" s="8">
        <v>26</v>
      </c>
      <c r="E38" s="10">
        <v>4</v>
      </c>
      <c r="F38" s="24">
        <v>62</v>
      </c>
      <c r="G38" s="9">
        <v>47</v>
      </c>
      <c r="H38" s="8">
        <v>3</v>
      </c>
      <c r="I38" s="24">
        <v>2</v>
      </c>
      <c r="J38" s="11">
        <v>0</v>
      </c>
      <c r="K38" s="11">
        <v>0</v>
      </c>
      <c r="L38" s="11">
        <v>0</v>
      </c>
      <c r="M38" s="10">
        <v>0</v>
      </c>
      <c r="N38" s="39">
        <v>2</v>
      </c>
      <c r="O38" s="5">
        <v>1</v>
      </c>
      <c r="P38" s="32">
        <f t="shared" si="4"/>
        <v>2.3846153846153846</v>
      </c>
      <c r="Q38" s="25">
        <f t="shared" si="4"/>
        <v>11.75</v>
      </c>
    </row>
    <row r="39" spans="1:17" ht="12.75">
      <c r="A39" s="34">
        <v>34</v>
      </c>
      <c r="B39" s="19" t="s">
        <v>296</v>
      </c>
      <c r="C39" s="28" t="s">
        <v>297</v>
      </c>
      <c r="D39" s="8">
        <v>10</v>
      </c>
      <c r="E39" s="10">
        <v>10</v>
      </c>
      <c r="F39" s="24">
        <v>3</v>
      </c>
      <c r="G39" s="9">
        <v>2</v>
      </c>
      <c r="H39" s="8">
        <v>0</v>
      </c>
      <c r="I39" s="24">
        <v>0</v>
      </c>
      <c r="J39" s="11">
        <v>0</v>
      </c>
      <c r="K39" s="11">
        <v>0</v>
      </c>
      <c r="L39" s="11">
        <v>0</v>
      </c>
      <c r="M39" s="10">
        <v>0</v>
      </c>
      <c r="N39" s="39">
        <v>0</v>
      </c>
      <c r="O39" s="5">
        <v>0</v>
      </c>
      <c r="P39" s="32">
        <f t="shared" si="4"/>
        <v>0.3</v>
      </c>
      <c r="Q39" s="25">
        <f t="shared" si="4"/>
        <v>0.2</v>
      </c>
    </row>
    <row r="40" spans="1:17" ht="12.75">
      <c r="A40" s="34">
        <v>35</v>
      </c>
      <c r="B40" s="19" t="s">
        <v>298</v>
      </c>
      <c r="C40" s="28" t="s">
        <v>299</v>
      </c>
      <c r="D40" s="8">
        <v>10</v>
      </c>
      <c r="E40" s="10">
        <v>10</v>
      </c>
      <c r="F40" s="24">
        <v>0</v>
      </c>
      <c r="G40" s="9">
        <v>0</v>
      </c>
      <c r="H40" s="8">
        <v>0</v>
      </c>
      <c r="I40" s="24">
        <v>0</v>
      </c>
      <c r="J40" s="11">
        <v>0</v>
      </c>
      <c r="K40" s="11">
        <v>0</v>
      </c>
      <c r="L40" s="11">
        <v>0</v>
      </c>
      <c r="M40" s="10">
        <v>0</v>
      </c>
      <c r="N40" s="39">
        <v>0</v>
      </c>
      <c r="O40" s="5">
        <v>0</v>
      </c>
      <c r="P40" s="32">
        <f t="shared" si="4"/>
        <v>0</v>
      </c>
      <c r="Q40" s="25">
        <f t="shared" si="4"/>
        <v>0</v>
      </c>
    </row>
    <row r="41" spans="1:17" ht="12.75">
      <c r="A41" s="34">
        <v>36</v>
      </c>
      <c r="B41" s="19" t="s">
        <v>77</v>
      </c>
      <c r="C41" s="28" t="s">
        <v>300</v>
      </c>
      <c r="D41" s="8">
        <v>23</v>
      </c>
      <c r="E41" s="10">
        <v>12</v>
      </c>
      <c r="F41" s="24">
        <v>11</v>
      </c>
      <c r="G41" s="9">
        <v>0</v>
      </c>
      <c r="H41" s="8">
        <v>0</v>
      </c>
      <c r="I41" s="24">
        <v>0</v>
      </c>
      <c r="J41" s="11">
        <v>0</v>
      </c>
      <c r="K41" s="11">
        <v>0</v>
      </c>
      <c r="L41" s="11">
        <v>0</v>
      </c>
      <c r="M41" s="10">
        <v>0</v>
      </c>
      <c r="N41" s="39">
        <v>0</v>
      </c>
      <c r="O41" s="5">
        <v>0</v>
      </c>
      <c r="P41" s="32">
        <f t="shared" si="4"/>
        <v>0.4782608695652174</v>
      </c>
      <c r="Q41" s="25">
        <f t="shared" si="4"/>
        <v>0</v>
      </c>
    </row>
    <row r="42" spans="1:17" ht="12.75">
      <c r="A42" s="34">
        <v>37</v>
      </c>
      <c r="B42" s="19" t="s">
        <v>78</v>
      </c>
      <c r="C42" s="28" t="s">
        <v>79</v>
      </c>
      <c r="D42" s="8">
        <v>10</v>
      </c>
      <c r="E42" s="10">
        <v>5</v>
      </c>
      <c r="F42" s="24">
        <v>12</v>
      </c>
      <c r="G42" s="9">
        <v>12</v>
      </c>
      <c r="H42" s="8">
        <v>1</v>
      </c>
      <c r="I42" s="24">
        <v>0</v>
      </c>
      <c r="J42" s="11">
        <v>0</v>
      </c>
      <c r="K42" s="11">
        <v>0</v>
      </c>
      <c r="L42" s="11">
        <v>0</v>
      </c>
      <c r="M42" s="10">
        <v>0</v>
      </c>
      <c r="N42" s="39">
        <v>0</v>
      </c>
      <c r="O42" s="5">
        <v>0</v>
      </c>
      <c r="P42" s="32">
        <f aca="true" t="shared" si="5" ref="P42:P105">F42/D42</f>
        <v>1.2</v>
      </c>
      <c r="Q42" s="25">
        <f aca="true" t="shared" si="6" ref="Q42:Q105">G42/E42</f>
        <v>2.4</v>
      </c>
    </row>
    <row r="43" spans="1:17" ht="12.75">
      <c r="A43" s="34">
        <v>38</v>
      </c>
      <c r="B43" s="19" t="s">
        <v>80</v>
      </c>
      <c r="C43" s="28" t="s">
        <v>301</v>
      </c>
      <c r="D43" s="8">
        <v>25</v>
      </c>
      <c r="E43" s="10">
        <v>0</v>
      </c>
      <c r="F43" s="24">
        <v>20</v>
      </c>
      <c r="G43" s="9">
        <v>0</v>
      </c>
      <c r="H43" s="8">
        <v>1</v>
      </c>
      <c r="I43" s="24">
        <v>0</v>
      </c>
      <c r="J43" s="11">
        <v>0</v>
      </c>
      <c r="K43" s="11">
        <v>0</v>
      </c>
      <c r="L43" s="11">
        <v>0</v>
      </c>
      <c r="M43" s="10">
        <v>0</v>
      </c>
      <c r="N43" s="39">
        <v>1</v>
      </c>
      <c r="O43" s="5">
        <v>0</v>
      </c>
      <c r="P43" s="32">
        <f t="shared" si="5"/>
        <v>0.8</v>
      </c>
      <c r="Q43" s="25" t="s">
        <v>349</v>
      </c>
    </row>
    <row r="44" spans="1:17" ht="12.75">
      <c r="A44" s="34">
        <v>39</v>
      </c>
      <c r="B44" s="19" t="s">
        <v>81</v>
      </c>
      <c r="C44" s="28" t="s">
        <v>302</v>
      </c>
      <c r="D44" s="8">
        <v>3</v>
      </c>
      <c r="E44" s="10">
        <v>2</v>
      </c>
      <c r="F44" s="24">
        <v>0</v>
      </c>
      <c r="G44" s="9">
        <v>3</v>
      </c>
      <c r="H44" s="8">
        <v>0</v>
      </c>
      <c r="I44" s="24">
        <v>0</v>
      </c>
      <c r="J44" s="11">
        <v>0</v>
      </c>
      <c r="K44" s="11">
        <v>0</v>
      </c>
      <c r="L44" s="11">
        <v>0</v>
      </c>
      <c r="M44" s="10">
        <v>0</v>
      </c>
      <c r="N44" s="39">
        <v>0</v>
      </c>
      <c r="O44" s="5">
        <v>0</v>
      </c>
      <c r="P44" s="32">
        <f t="shared" si="5"/>
        <v>0</v>
      </c>
      <c r="Q44" s="25">
        <f t="shared" si="6"/>
        <v>1.5</v>
      </c>
    </row>
    <row r="45" spans="1:17" ht="12.75">
      <c r="A45" s="34">
        <v>40</v>
      </c>
      <c r="B45" s="19" t="s">
        <v>82</v>
      </c>
      <c r="C45" s="28" t="s">
        <v>303</v>
      </c>
      <c r="D45" s="8">
        <v>3</v>
      </c>
      <c r="E45" s="10">
        <v>2</v>
      </c>
      <c r="F45" s="24">
        <v>1</v>
      </c>
      <c r="G45" s="9">
        <v>1</v>
      </c>
      <c r="H45" s="8">
        <v>1</v>
      </c>
      <c r="I45" s="24">
        <v>0</v>
      </c>
      <c r="J45" s="11">
        <v>0</v>
      </c>
      <c r="K45" s="11">
        <v>0</v>
      </c>
      <c r="L45" s="11">
        <v>0</v>
      </c>
      <c r="M45" s="10">
        <v>0</v>
      </c>
      <c r="N45" s="39">
        <v>0</v>
      </c>
      <c r="O45" s="5">
        <v>0</v>
      </c>
      <c r="P45" s="32">
        <f t="shared" si="5"/>
        <v>0.3333333333333333</v>
      </c>
      <c r="Q45" s="25">
        <f t="shared" si="6"/>
        <v>0.5</v>
      </c>
    </row>
    <row r="46" spans="1:17" ht="12.75">
      <c r="A46" s="34">
        <v>41</v>
      </c>
      <c r="B46" s="19" t="s">
        <v>83</v>
      </c>
      <c r="C46" s="28" t="s">
        <v>304</v>
      </c>
      <c r="D46" s="8">
        <v>5</v>
      </c>
      <c r="E46" s="10">
        <v>2</v>
      </c>
      <c r="F46" s="24">
        <v>1</v>
      </c>
      <c r="G46" s="9">
        <v>0</v>
      </c>
      <c r="H46" s="8">
        <v>0</v>
      </c>
      <c r="I46" s="24">
        <v>0</v>
      </c>
      <c r="J46" s="11">
        <v>0</v>
      </c>
      <c r="K46" s="11">
        <v>0</v>
      </c>
      <c r="L46" s="11">
        <v>0</v>
      </c>
      <c r="M46" s="10">
        <v>0</v>
      </c>
      <c r="N46" s="39">
        <v>0</v>
      </c>
      <c r="O46" s="5">
        <v>0</v>
      </c>
      <c r="P46" s="32">
        <f t="shared" si="5"/>
        <v>0.2</v>
      </c>
      <c r="Q46" s="25">
        <f t="shared" si="6"/>
        <v>0</v>
      </c>
    </row>
    <row r="47" spans="1:17" ht="12.75">
      <c r="A47" s="34">
        <v>42</v>
      </c>
      <c r="B47" s="19" t="s">
        <v>84</v>
      </c>
      <c r="C47" s="28" t="s">
        <v>305</v>
      </c>
      <c r="D47" s="8">
        <v>3</v>
      </c>
      <c r="E47" s="10">
        <v>2</v>
      </c>
      <c r="F47" s="24">
        <v>0</v>
      </c>
      <c r="G47" s="9">
        <v>3</v>
      </c>
      <c r="H47" s="8">
        <v>0</v>
      </c>
      <c r="I47" s="24">
        <v>0</v>
      </c>
      <c r="J47" s="11">
        <v>0</v>
      </c>
      <c r="K47" s="11">
        <v>0</v>
      </c>
      <c r="L47" s="11">
        <v>0</v>
      </c>
      <c r="M47" s="10">
        <v>0</v>
      </c>
      <c r="N47" s="39">
        <v>0</v>
      </c>
      <c r="O47" s="5">
        <v>0</v>
      </c>
      <c r="P47" s="32">
        <f t="shared" si="5"/>
        <v>0</v>
      </c>
      <c r="Q47" s="25">
        <f t="shared" si="6"/>
        <v>1.5</v>
      </c>
    </row>
    <row r="48" spans="1:17" ht="12.75">
      <c r="A48" s="34">
        <v>43</v>
      </c>
      <c r="B48" s="19" t="s">
        <v>85</v>
      </c>
      <c r="C48" s="28" t="s">
        <v>306</v>
      </c>
      <c r="D48" s="8">
        <v>5</v>
      </c>
      <c r="E48" s="10">
        <v>3</v>
      </c>
      <c r="F48" s="24">
        <v>4</v>
      </c>
      <c r="G48" s="9">
        <v>1</v>
      </c>
      <c r="H48" s="8">
        <v>1</v>
      </c>
      <c r="I48" s="24">
        <v>0</v>
      </c>
      <c r="J48" s="11">
        <v>0</v>
      </c>
      <c r="K48" s="11">
        <v>0</v>
      </c>
      <c r="L48" s="11">
        <v>0</v>
      </c>
      <c r="M48" s="10">
        <v>0</v>
      </c>
      <c r="N48" s="39">
        <v>0</v>
      </c>
      <c r="O48" s="5">
        <v>0</v>
      </c>
      <c r="P48" s="32">
        <f t="shared" si="5"/>
        <v>0.8</v>
      </c>
      <c r="Q48" s="25">
        <f t="shared" si="6"/>
        <v>0.3333333333333333</v>
      </c>
    </row>
    <row r="49" spans="1:17" ht="12.75">
      <c r="A49" s="34">
        <v>44</v>
      </c>
      <c r="B49" s="19" t="s">
        <v>86</v>
      </c>
      <c r="C49" s="28" t="s">
        <v>307</v>
      </c>
      <c r="D49" s="8">
        <v>2</v>
      </c>
      <c r="E49" s="10">
        <v>1</v>
      </c>
      <c r="F49" s="24">
        <v>0</v>
      </c>
      <c r="G49" s="9">
        <v>1</v>
      </c>
      <c r="H49" s="8">
        <v>0</v>
      </c>
      <c r="I49" s="24">
        <v>0</v>
      </c>
      <c r="J49" s="11">
        <v>0</v>
      </c>
      <c r="K49" s="11">
        <v>0</v>
      </c>
      <c r="L49" s="11">
        <v>0</v>
      </c>
      <c r="M49" s="10">
        <v>0</v>
      </c>
      <c r="N49" s="39">
        <v>0</v>
      </c>
      <c r="O49" s="5">
        <v>0</v>
      </c>
      <c r="P49" s="32">
        <f t="shared" si="5"/>
        <v>0</v>
      </c>
      <c r="Q49" s="25">
        <f t="shared" si="6"/>
        <v>1</v>
      </c>
    </row>
    <row r="50" spans="1:17" ht="12.75">
      <c r="A50" s="34">
        <v>45</v>
      </c>
      <c r="B50" s="19" t="s">
        <v>87</v>
      </c>
      <c r="C50" s="28" t="s">
        <v>88</v>
      </c>
      <c r="D50" s="8">
        <v>2</v>
      </c>
      <c r="E50" s="10">
        <v>1</v>
      </c>
      <c r="F50" s="24">
        <v>0</v>
      </c>
      <c r="G50" s="9">
        <v>0</v>
      </c>
      <c r="H50" s="8">
        <v>0</v>
      </c>
      <c r="I50" s="24">
        <v>0</v>
      </c>
      <c r="J50" s="11">
        <v>0</v>
      </c>
      <c r="K50" s="11">
        <v>0</v>
      </c>
      <c r="L50" s="11">
        <v>0</v>
      </c>
      <c r="M50" s="10">
        <v>0</v>
      </c>
      <c r="N50" s="39">
        <v>0</v>
      </c>
      <c r="O50" s="5">
        <v>0</v>
      </c>
      <c r="P50" s="32">
        <f t="shared" si="5"/>
        <v>0</v>
      </c>
      <c r="Q50" s="25">
        <f t="shared" si="6"/>
        <v>0</v>
      </c>
    </row>
    <row r="51" spans="1:17" ht="12.75">
      <c r="A51" s="34">
        <v>46</v>
      </c>
      <c r="B51" s="19" t="s">
        <v>89</v>
      </c>
      <c r="C51" s="28" t="s">
        <v>308</v>
      </c>
      <c r="D51" s="8">
        <v>3</v>
      </c>
      <c r="E51" s="10">
        <v>2</v>
      </c>
      <c r="F51" s="24">
        <v>0</v>
      </c>
      <c r="G51" s="9">
        <v>0</v>
      </c>
      <c r="H51" s="8">
        <v>0</v>
      </c>
      <c r="I51" s="24">
        <v>0</v>
      </c>
      <c r="J51" s="11">
        <v>0</v>
      </c>
      <c r="K51" s="11">
        <v>0</v>
      </c>
      <c r="L51" s="11">
        <v>0</v>
      </c>
      <c r="M51" s="10">
        <v>0</v>
      </c>
      <c r="N51" s="39">
        <v>0</v>
      </c>
      <c r="O51" s="5">
        <v>0</v>
      </c>
      <c r="P51" s="32">
        <f t="shared" si="5"/>
        <v>0</v>
      </c>
      <c r="Q51" s="25">
        <f t="shared" si="6"/>
        <v>0</v>
      </c>
    </row>
    <row r="52" spans="1:17" ht="12.75">
      <c r="A52" s="34">
        <v>47</v>
      </c>
      <c r="B52" s="19" t="s">
        <v>90</v>
      </c>
      <c r="C52" s="28" t="s">
        <v>309</v>
      </c>
      <c r="D52" s="8">
        <v>3</v>
      </c>
      <c r="E52" s="10">
        <v>2</v>
      </c>
      <c r="F52" s="24">
        <v>1</v>
      </c>
      <c r="G52" s="9">
        <v>0</v>
      </c>
      <c r="H52" s="8">
        <v>0</v>
      </c>
      <c r="I52" s="24">
        <v>0</v>
      </c>
      <c r="J52" s="11">
        <v>0</v>
      </c>
      <c r="K52" s="11">
        <v>0</v>
      </c>
      <c r="L52" s="11">
        <v>0</v>
      </c>
      <c r="M52" s="10">
        <v>0</v>
      </c>
      <c r="N52" s="39">
        <v>0</v>
      </c>
      <c r="O52" s="5">
        <v>0</v>
      </c>
      <c r="P52" s="32">
        <f t="shared" si="5"/>
        <v>0.3333333333333333</v>
      </c>
      <c r="Q52" s="25">
        <f t="shared" si="6"/>
        <v>0</v>
      </c>
    </row>
    <row r="53" spans="1:17" ht="12.75">
      <c r="A53" s="34">
        <v>48</v>
      </c>
      <c r="B53" s="19" t="s">
        <v>91</v>
      </c>
      <c r="C53" s="33" t="s">
        <v>310</v>
      </c>
      <c r="D53" s="8">
        <v>2</v>
      </c>
      <c r="E53" s="10">
        <v>1</v>
      </c>
      <c r="F53" s="24">
        <v>0</v>
      </c>
      <c r="G53" s="9">
        <v>0</v>
      </c>
      <c r="H53" s="8">
        <v>0</v>
      </c>
      <c r="I53" s="24">
        <v>0</v>
      </c>
      <c r="J53" s="11">
        <v>0</v>
      </c>
      <c r="K53" s="11">
        <v>0</v>
      </c>
      <c r="L53" s="11">
        <v>0</v>
      </c>
      <c r="M53" s="10">
        <v>0</v>
      </c>
      <c r="N53" s="39">
        <v>0</v>
      </c>
      <c r="O53" s="5">
        <v>0</v>
      </c>
      <c r="P53" s="32">
        <f t="shared" si="5"/>
        <v>0</v>
      </c>
      <c r="Q53" s="25">
        <f t="shared" si="6"/>
        <v>0</v>
      </c>
    </row>
    <row r="54" spans="1:17" ht="12.75">
      <c r="A54" s="34">
        <v>49</v>
      </c>
      <c r="B54" s="19" t="s">
        <v>92</v>
      </c>
      <c r="C54" s="33" t="s">
        <v>311</v>
      </c>
      <c r="D54" s="8">
        <v>2</v>
      </c>
      <c r="E54" s="10">
        <v>1</v>
      </c>
      <c r="F54" s="24">
        <v>0</v>
      </c>
      <c r="G54" s="9">
        <v>1</v>
      </c>
      <c r="H54" s="8">
        <v>0</v>
      </c>
      <c r="I54" s="24">
        <v>0</v>
      </c>
      <c r="J54" s="11">
        <v>1</v>
      </c>
      <c r="K54" s="11">
        <v>0</v>
      </c>
      <c r="L54" s="11">
        <v>0</v>
      </c>
      <c r="M54" s="10">
        <v>0</v>
      </c>
      <c r="N54" s="39">
        <v>0</v>
      </c>
      <c r="O54" s="5">
        <v>0</v>
      </c>
      <c r="P54" s="32">
        <f t="shared" si="5"/>
        <v>0</v>
      </c>
      <c r="Q54" s="25">
        <f t="shared" si="6"/>
        <v>1</v>
      </c>
    </row>
    <row r="55" spans="1:17" ht="12.75">
      <c r="A55" s="34">
        <v>50</v>
      </c>
      <c r="B55" s="19" t="s">
        <v>93</v>
      </c>
      <c r="C55" s="28" t="s">
        <v>94</v>
      </c>
      <c r="D55" s="8">
        <v>2</v>
      </c>
      <c r="E55" s="10">
        <v>1</v>
      </c>
      <c r="F55" s="24">
        <v>3</v>
      </c>
      <c r="G55" s="9">
        <v>2</v>
      </c>
      <c r="H55" s="8">
        <v>0</v>
      </c>
      <c r="I55" s="24">
        <v>0</v>
      </c>
      <c r="J55" s="11">
        <v>0</v>
      </c>
      <c r="K55" s="11">
        <v>0</v>
      </c>
      <c r="L55" s="11">
        <v>0</v>
      </c>
      <c r="M55" s="10">
        <v>0</v>
      </c>
      <c r="N55" s="39">
        <v>0</v>
      </c>
      <c r="O55" s="5">
        <v>0</v>
      </c>
      <c r="P55" s="32">
        <f t="shared" si="5"/>
        <v>1.5</v>
      </c>
      <c r="Q55" s="25">
        <f t="shared" si="6"/>
        <v>2</v>
      </c>
    </row>
    <row r="56" spans="1:17" ht="12.75">
      <c r="A56" s="34">
        <v>51</v>
      </c>
      <c r="B56" s="19" t="s">
        <v>95</v>
      </c>
      <c r="C56" s="28" t="s">
        <v>96</v>
      </c>
      <c r="D56" s="8">
        <v>14</v>
      </c>
      <c r="E56" s="10">
        <v>8</v>
      </c>
      <c r="F56" s="24">
        <v>8</v>
      </c>
      <c r="G56" s="9">
        <v>0</v>
      </c>
      <c r="H56" s="8">
        <v>0</v>
      </c>
      <c r="I56" s="24">
        <v>0</v>
      </c>
      <c r="J56" s="11">
        <v>0</v>
      </c>
      <c r="K56" s="11">
        <v>0</v>
      </c>
      <c r="L56" s="11">
        <v>0</v>
      </c>
      <c r="M56" s="10">
        <v>0</v>
      </c>
      <c r="N56" s="39">
        <v>0</v>
      </c>
      <c r="O56" s="5">
        <v>0</v>
      </c>
      <c r="P56" s="32">
        <f t="shared" si="5"/>
        <v>0.5714285714285714</v>
      </c>
      <c r="Q56" s="25">
        <f t="shared" si="6"/>
        <v>0</v>
      </c>
    </row>
    <row r="57" spans="1:17" ht="12.75">
      <c r="A57" s="34">
        <v>52</v>
      </c>
      <c r="B57" s="19" t="s">
        <v>97</v>
      </c>
      <c r="C57" s="28" t="s">
        <v>98</v>
      </c>
      <c r="D57" s="8">
        <v>10</v>
      </c>
      <c r="E57" s="10">
        <v>5</v>
      </c>
      <c r="F57" s="24">
        <v>5</v>
      </c>
      <c r="G57" s="9">
        <v>2</v>
      </c>
      <c r="H57" s="8">
        <v>0</v>
      </c>
      <c r="I57" s="24">
        <v>0</v>
      </c>
      <c r="J57" s="11">
        <v>0</v>
      </c>
      <c r="K57" s="11">
        <v>0</v>
      </c>
      <c r="L57" s="11">
        <v>0</v>
      </c>
      <c r="M57" s="10">
        <v>0</v>
      </c>
      <c r="N57" s="39">
        <v>1</v>
      </c>
      <c r="O57" s="5">
        <v>0</v>
      </c>
      <c r="P57" s="32">
        <f t="shared" si="5"/>
        <v>0.5</v>
      </c>
      <c r="Q57" s="25">
        <f t="shared" si="6"/>
        <v>0.4</v>
      </c>
    </row>
    <row r="58" spans="1:17" ht="12.75">
      <c r="A58" s="34">
        <v>53</v>
      </c>
      <c r="B58" s="19" t="s">
        <v>312</v>
      </c>
      <c r="C58" s="28" t="s">
        <v>313</v>
      </c>
      <c r="D58" s="8">
        <v>120</v>
      </c>
      <c r="E58" s="10">
        <v>0</v>
      </c>
      <c r="F58" s="24">
        <v>0</v>
      </c>
      <c r="G58" s="9">
        <v>0</v>
      </c>
      <c r="H58" s="8">
        <v>0</v>
      </c>
      <c r="I58" s="24">
        <v>0</v>
      </c>
      <c r="J58" s="11">
        <v>0</v>
      </c>
      <c r="K58" s="11">
        <v>0</v>
      </c>
      <c r="L58" s="11">
        <v>0</v>
      </c>
      <c r="M58" s="10">
        <v>0</v>
      </c>
      <c r="N58" s="39">
        <v>0</v>
      </c>
      <c r="O58" s="5">
        <v>0</v>
      </c>
      <c r="P58" s="32">
        <f t="shared" si="5"/>
        <v>0</v>
      </c>
      <c r="Q58" s="25" t="s">
        <v>349</v>
      </c>
    </row>
    <row r="59" spans="1:17" ht="12.75">
      <c r="A59" s="34">
        <v>54</v>
      </c>
      <c r="B59" s="19" t="s">
        <v>99</v>
      </c>
      <c r="C59" s="28" t="s">
        <v>314</v>
      </c>
      <c r="D59" s="8">
        <v>39</v>
      </c>
      <c r="E59" s="10">
        <v>21</v>
      </c>
      <c r="F59" s="24">
        <v>122</v>
      </c>
      <c r="G59" s="9">
        <v>73</v>
      </c>
      <c r="H59" s="8">
        <v>12</v>
      </c>
      <c r="I59" s="24">
        <v>1</v>
      </c>
      <c r="J59" s="11">
        <v>1</v>
      </c>
      <c r="K59" s="11">
        <v>1</v>
      </c>
      <c r="L59" s="11">
        <v>0</v>
      </c>
      <c r="M59" s="10">
        <v>0</v>
      </c>
      <c r="N59" s="39">
        <v>4</v>
      </c>
      <c r="O59" s="5">
        <v>0</v>
      </c>
      <c r="P59" s="32">
        <f t="shared" si="5"/>
        <v>3.128205128205128</v>
      </c>
      <c r="Q59" s="25">
        <f t="shared" si="6"/>
        <v>3.4761904761904763</v>
      </c>
    </row>
    <row r="60" spans="1:17" ht="12.75">
      <c r="A60" s="34">
        <v>55</v>
      </c>
      <c r="B60" s="19" t="s">
        <v>100</v>
      </c>
      <c r="C60" s="28" t="s">
        <v>101</v>
      </c>
      <c r="D60" s="8">
        <v>23</v>
      </c>
      <c r="E60" s="10">
        <v>12</v>
      </c>
      <c r="F60" s="24">
        <v>35</v>
      </c>
      <c r="G60" s="9">
        <v>38</v>
      </c>
      <c r="H60" s="8">
        <v>13</v>
      </c>
      <c r="I60" s="24">
        <v>10</v>
      </c>
      <c r="J60" s="11">
        <v>0</v>
      </c>
      <c r="K60" s="11">
        <v>0</v>
      </c>
      <c r="L60" s="11">
        <v>0</v>
      </c>
      <c r="M60" s="10">
        <v>0</v>
      </c>
      <c r="N60" s="39">
        <v>0</v>
      </c>
      <c r="O60" s="5">
        <v>2</v>
      </c>
      <c r="P60" s="32">
        <f t="shared" si="5"/>
        <v>1.5217391304347827</v>
      </c>
      <c r="Q60" s="25">
        <f t="shared" si="6"/>
        <v>3.1666666666666665</v>
      </c>
    </row>
    <row r="61" spans="1:17" ht="12.75">
      <c r="A61" s="34">
        <v>56</v>
      </c>
      <c r="B61" s="19" t="s">
        <v>102</v>
      </c>
      <c r="C61" s="28" t="s">
        <v>103</v>
      </c>
      <c r="D61" s="8">
        <v>10</v>
      </c>
      <c r="E61" s="10">
        <v>5</v>
      </c>
      <c r="F61" s="24">
        <v>3</v>
      </c>
      <c r="G61" s="9">
        <v>2</v>
      </c>
      <c r="H61" s="8">
        <v>1</v>
      </c>
      <c r="I61" s="24">
        <v>0</v>
      </c>
      <c r="J61" s="11">
        <v>0</v>
      </c>
      <c r="K61" s="11">
        <v>0</v>
      </c>
      <c r="L61" s="11">
        <v>0</v>
      </c>
      <c r="M61" s="10">
        <v>0</v>
      </c>
      <c r="N61" s="39">
        <v>1</v>
      </c>
      <c r="O61" s="5">
        <v>0</v>
      </c>
      <c r="P61" s="32">
        <f t="shared" si="5"/>
        <v>0.3</v>
      </c>
      <c r="Q61" s="25">
        <f t="shared" si="6"/>
        <v>0.4</v>
      </c>
    </row>
    <row r="62" spans="1:17" ht="12.75">
      <c r="A62" s="34">
        <v>57</v>
      </c>
      <c r="B62" s="19" t="s">
        <v>104</v>
      </c>
      <c r="C62" s="28" t="s">
        <v>315</v>
      </c>
      <c r="D62" s="8">
        <v>10</v>
      </c>
      <c r="E62" s="10">
        <v>5</v>
      </c>
      <c r="F62" s="24">
        <v>10</v>
      </c>
      <c r="G62" s="9">
        <v>1</v>
      </c>
      <c r="H62" s="8">
        <v>0</v>
      </c>
      <c r="I62" s="24">
        <v>0</v>
      </c>
      <c r="J62" s="11">
        <v>0</v>
      </c>
      <c r="K62" s="11">
        <v>0</v>
      </c>
      <c r="L62" s="11">
        <v>0</v>
      </c>
      <c r="M62" s="10">
        <v>0</v>
      </c>
      <c r="N62" s="39">
        <v>1</v>
      </c>
      <c r="O62" s="5">
        <v>0</v>
      </c>
      <c r="P62" s="32">
        <f t="shared" si="5"/>
        <v>1</v>
      </c>
      <c r="Q62" s="25">
        <f t="shared" si="6"/>
        <v>0.2</v>
      </c>
    </row>
    <row r="63" spans="1:17" ht="12.75">
      <c r="A63" s="34">
        <v>58</v>
      </c>
      <c r="B63" s="19" t="s">
        <v>105</v>
      </c>
      <c r="C63" s="28" t="s">
        <v>106</v>
      </c>
      <c r="D63" s="8">
        <v>5</v>
      </c>
      <c r="E63" s="10">
        <v>3</v>
      </c>
      <c r="F63" s="24">
        <v>8</v>
      </c>
      <c r="G63" s="9">
        <v>3</v>
      </c>
      <c r="H63" s="8">
        <v>0</v>
      </c>
      <c r="I63" s="24">
        <v>0</v>
      </c>
      <c r="J63" s="11">
        <v>0</v>
      </c>
      <c r="K63" s="11">
        <v>0</v>
      </c>
      <c r="L63" s="11">
        <v>0</v>
      </c>
      <c r="M63" s="10">
        <v>0</v>
      </c>
      <c r="N63" s="39">
        <v>0</v>
      </c>
      <c r="O63" s="5">
        <v>0</v>
      </c>
      <c r="P63" s="32">
        <f t="shared" si="5"/>
        <v>1.6</v>
      </c>
      <c r="Q63" s="25">
        <f t="shared" si="6"/>
        <v>1</v>
      </c>
    </row>
    <row r="64" spans="1:17" ht="12.75">
      <c r="A64" s="34">
        <v>59</v>
      </c>
      <c r="B64" s="19" t="s">
        <v>107</v>
      </c>
      <c r="C64" s="28" t="s">
        <v>108</v>
      </c>
      <c r="D64" s="8">
        <v>5</v>
      </c>
      <c r="E64" s="10">
        <v>3</v>
      </c>
      <c r="F64" s="24">
        <v>17</v>
      </c>
      <c r="G64" s="9">
        <v>4</v>
      </c>
      <c r="H64" s="8">
        <v>0</v>
      </c>
      <c r="I64" s="24">
        <v>0</v>
      </c>
      <c r="J64" s="11">
        <v>0</v>
      </c>
      <c r="K64" s="11">
        <v>0</v>
      </c>
      <c r="L64" s="11">
        <v>0</v>
      </c>
      <c r="M64" s="10">
        <v>0</v>
      </c>
      <c r="N64" s="39">
        <v>0</v>
      </c>
      <c r="O64" s="5">
        <v>0</v>
      </c>
      <c r="P64" s="32">
        <f t="shared" si="5"/>
        <v>3.4</v>
      </c>
      <c r="Q64" s="25">
        <f t="shared" si="6"/>
        <v>1.3333333333333333</v>
      </c>
    </row>
    <row r="65" spans="1:17" ht="12.75">
      <c r="A65" s="34">
        <v>60</v>
      </c>
      <c r="B65" s="19" t="s">
        <v>109</v>
      </c>
      <c r="C65" s="28" t="s">
        <v>316</v>
      </c>
      <c r="D65" s="8">
        <v>5</v>
      </c>
      <c r="E65" s="10">
        <v>3</v>
      </c>
      <c r="F65" s="24">
        <v>9</v>
      </c>
      <c r="G65" s="9">
        <v>3</v>
      </c>
      <c r="H65" s="8">
        <v>0</v>
      </c>
      <c r="I65" s="24">
        <v>0</v>
      </c>
      <c r="J65" s="11">
        <v>0</v>
      </c>
      <c r="K65" s="11">
        <v>0</v>
      </c>
      <c r="L65" s="11">
        <v>0</v>
      </c>
      <c r="M65" s="10">
        <v>0</v>
      </c>
      <c r="N65" s="39">
        <v>0</v>
      </c>
      <c r="O65" s="5">
        <v>0</v>
      </c>
      <c r="P65" s="32">
        <f t="shared" si="5"/>
        <v>1.8</v>
      </c>
      <c r="Q65" s="25">
        <f t="shared" si="6"/>
        <v>1</v>
      </c>
    </row>
    <row r="66" spans="1:17" ht="12.75">
      <c r="A66" s="34">
        <v>61</v>
      </c>
      <c r="B66" s="19" t="s">
        <v>110</v>
      </c>
      <c r="C66" s="28" t="s">
        <v>111</v>
      </c>
      <c r="D66" s="8">
        <v>6</v>
      </c>
      <c r="E66" s="10">
        <v>3</v>
      </c>
      <c r="F66" s="24">
        <v>7</v>
      </c>
      <c r="G66" s="9">
        <v>6</v>
      </c>
      <c r="H66" s="8">
        <v>0</v>
      </c>
      <c r="I66" s="24">
        <v>0</v>
      </c>
      <c r="J66" s="11">
        <v>0</v>
      </c>
      <c r="K66" s="11">
        <v>0</v>
      </c>
      <c r="L66" s="11">
        <v>0</v>
      </c>
      <c r="M66" s="10">
        <v>0</v>
      </c>
      <c r="N66" s="39">
        <v>0</v>
      </c>
      <c r="O66" s="5">
        <v>0</v>
      </c>
      <c r="P66" s="32">
        <f t="shared" si="5"/>
        <v>1.1666666666666667</v>
      </c>
      <c r="Q66" s="25">
        <f t="shared" si="6"/>
        <v>2</v>
      </c>
    </row>
    <row r="67" spans="1:17" ht="12.75">
      <c r="A67" s="34">
        <v>62</v>
      </c>
      <c r="B67" s="19" t="s">
        <v>112</v>
      </c>
      <c r="C67" s="28" t="s">
        <v>113</v>
      </c>
      <c r="D67" s="8">
        <v>6</v>
      </c>
      <c r="E67" s="10">
        <v>3</v>
      </c>
      <c r="F67" s="24">
        <v>16</v>
      </c>
      <c r="G67" s="9">
        <v>6</v>
      </c>
      <c r="H67" s="8">
        <v>0</v>
      </c>
      <c r="I67" s="24">
        <v>0</v>
      </c>
      <c r="J67" s="11">
        <v>0</v>
      </c>
      <c r="K67" s="11">
        <v>0</v>
      </c>
      <c r="L67" s="11">
        <v>0</v>
      </c>
      <c r="M67" s="10">
        <v>0</v>
      </c>
      <c r="N67" s="39">
        <v>1</v>
      </c>
      <c r="O67" s="5">
        <v>0</v>
      </c>
      <c r="P67" s="32">
        <f t="shared" si="5"/>
        <v>2.6666666666666665</v>
      </c>
      <c r="Q67" s="25">
        <f t="shared" si="6"/>
        <v>2</v>
      </c>
    </row>
    <row r="68" spans="1:17" ht="12.75">
      <c r="A68" s="34">
        <v>63</v>
      </c>
      <c r="B68" s="19" t="s">
        <v>114</v>
      </c>
      <c r="C68" s="28" t="s">
        <v>115</v>
      </c>
      <c r="D68" s="8">
        <v>6</v>
      </c>
      <c r="E68" s="10">
        <v>3</v>
      </c>
      <c r="F68" s="24">
        <v>3</v>
      </c>
      <c r="G68" s="9">
        <v>1</v>
      </c>
      <c r="H68" s="8">
        <v>0</v>
      </c>
      <c r="I68" s="24">
        <v>0</v>
      </c>
      <c r="J68" s="11">
        <v>0</v>
      </c>
      <c r="K68" s="11">
        <v>0</v>
      </c>
      <c r="L68" s="11">
        <v>0</v>
      </c>
      <c r="M68" s="10">
        <v>0</v>
      </c>
      <c r="N68" s="39">
        <v>0</v>
      </c>
      <c r="O68" s="5">
        <v>0</v>
      </c>
      <c r="P68" s="32">
        <f t="shared" si="5"/>
        <v>0.5</v>
      </c>
      <c r="Q68" s="25">
        <f t="shared" si="6"/>
        <v>0.3333333333333333</v>
      </c>
    </row>
    <row r="69" spans="1:17" ht="12.75">
      <c r="A69" s="34">
        <v>64</v>
      </c>
      <c r="B69" s="19" t="s">
        <v>116</v>
      </c>
      <c r="C69" s="28" t="s">
        <v>117</v>
      </c>
      <c r="D69" s="8">
        <v>6</v>
      </c>
      <c r="E69" s="10">
        <v>3</v>
      </c>
      <c r="F69" s="24">
        <v>0</v>
      </c>
      <c r="G69" s="9">
        <v>0</v>
      </c>
      <c r="H69" s="8">
        <v>0</v>
      </c>
      <c r="I69" s="24">
        <v>0</v>
      </c>
      <c r="J69" s="11">
        <v>0</v>
      </c>
      <c r="K69" s="11">
        <v>0</v>
      </c>
      <c r="L69" s="11">
        <v>0</v>
      </c>
      <c r="M69" s="10">
        <v>0</v>
      </c>
      <c r="N69" s="39">
        <v>0</v>
      </c>
      <c r="O69" s="5">
        <v>0</v>
      </c>
      <c r="P69" s="32">
        <f t="shared" si="5"/>
        <v>0</v>
      </c>
      <c r="Q69" s="25">
        <f t="shared" si="6"/>
        <v>0</v>
      </c>
    </row>
    <row r="70" spans="1:17" ht="12.75">
      <c r="A70" s="34">
        <v>65</v>
      </c>
      <c r="B70" s="19" t="s">
        <v>118</v>
      </c>
      <c r="C70" s="28" t="s">
        <v>317</v>
      </c>
      <c r="D70" s="8">
        <v>6</v>
      </c>
      <c r="E70" s="10">
        <v>3</v>
      </c>
      <c r="F70" s="24">
        <v>14</v>
      </c>
      <c r="G70" s="9">
        <v>1</v>
      </c>
      <c r="H70" s="8">
        <v>0</v>
      </c>
      <c r="I70" s="24">
        <v>0</v>
      </c>
      <c r="J70" s="11">
        <v>0</v>
      </c>
      <c r="K70" s="11">
        <v>0</v>
      </c>
      <c r="L70" s="11">
        <v>0</v>
      </c>
      <c r="M70" s="10">
        <v>0</v>
      </c>
      <c r="N70" s="39">
        <v>0</v>
      </c>
      <c r="O70" s="5">
        <v>0</v>
      </c>
      <c r="P70" s="32">
        <f t="shared" si="5"/>
        <v>2.3333333333333335</v>
      </c>
      <c r="Q70" s="25">
        <f t="shared" si="6"/>
        <v>0.3333333333333333</v>
      </c>
    </row>
    <row r="71" spans="1:17" ht="12.75">
      <c r="A71" s="34">
        <v>66</v>
      </c>
      <c r="B71" s="19" t="s">
        <v>119</v>
      </c>
      <c r="C71" s="28" t="s">
        <v>318</v>
      </c>
      <c r="D71" s="8">
        <v>20</v>
      </c>
      <c r="E71" s="10">
        <v>10</v>
      </c>
      <c r="F71" s="24">
        <v>1</v>
      </c>
      <c r="G71" s="9">
        <v>0</v>
      </c>
      <c r="H71" s="8">
        <v>0</v>
      </c>
      <c r="I71" s="24">
        <v>0</v>
      </c>
      <c r="J71" s="11">
        <v>0</v>
      </c>
      <c r="K71" s="11">
        <v>0</v>
      </c>
      <c r="L71" s="11">
        <v>0</v>
      </c>
      <c r="M71" s="10">
        <v>0</v>
      </c>
      <c r="N71" s="39">
        <v>0</v>
      </c>
      <c r="O71" s="5">
        <v>0</v>
      </c>
      <c r="P71" s="32">
        <f t="shared" si="5"/>
        <v>0.05</v>
      </c>
      <c r="Q71" s="25">
        <f t="shared" si="6"/>
        <v>0</v>
      </c>
    </row>
    <row r="72" spans="1:17" ht="12.75">
      <c r="A72" s="34">
        <v>67</v>
      </c>
      <c r="B72" s="19" t="s">
        <v>120</v>
      </c>
      <c r="C72" s="28" t="s">
        <v>319</v>
      </c>
      <c r="D72" s="8">
        <v>39</v>
      </c>
      <c r="E72" s="10">
        <v>21</v>
      </c>
      <c r="F72" s="24">
        <v>108</v>
      </c>
      <c r="G72" s="9">
        <v>81</v>
      </c>
      <c r="H72" s="8">
        <v>2</v>
      </c>
      <c r="I72" s="24">
        <v>0</v>
      </c>
      <c r="J72" s="11">
        <v>0</v>
      </c>
      <c r="K72" s="11">
        <v>0</v>
      </c>
      <c r="L72" s="11">
        <v>0</v>
      </c>
      <c r="M72" s="10">
        <v>0</v>
      </c>
      <c r="N72" s="39">
        <v>7</v>
      </c>
      <c r="O72" s="5">
        <v>0</v>
      </c>
      <c r="P72" s="32">
        <f t="shared" si="5"/>
        <v>2.769230769230769</v>
      </c>
      <c r="Q72" s="25">
        <f t="shared" si="6"/>
        <v>3.857142857142857</v>
      </c>
    </row>
    <row r="73" spans="1:17" ht="12.75">
      <c r="A73" s="34">
        <v>68</v>
      </c>
      <c r="B73" s="19" t="s">
        <v>121</v>
      </c>
      <c r="C73" s="28" t="s">
        <v>320</v>
      </c>
      <c r="D73" s="8">
        <v>33</v>
      </c>
      <c r="E73" s="10">
        <v>17</v>
      </c>
      <c r="F73" s="24">
        <v>130</v>
      </c>
      <c r="G73" s="9">
        <v>69</v>
      </c>
      <c r="H73" s="8">
        <v>1</v>
      </c>
      <c r="I73" s="24">
        <v>0</v>
      </c>
      <c r="J73" s="11">
        <v>0</v>
      </c>
      <c r="K73" s="11">
        <v>0</v>
      </c>
      <c r="L73" s="11">
        <v>0</v>
      </c>
      <c r="M73" s="10">
        <v>0</v>
      </c>
      <c r="N73" s="39">
        <v>1</v>
      </c>
      <c r="O73" s="5">
        <v>0</v>
      </c>
      <c r="P73" s="32">
        <f t="shared" si="5"/>
        <v>3.9393939393939394</v>
      </c>
      <c r="Q73" s="25">
        <f t="shared" si="6"/>
        <v>4.0588235294117645</v>
      </c>
    </row>
    <row r="74" spans="1:17" ht="12.75">
      <c r="A74" s="34">
        <v>69</v>
      </c>
      <c r="B74" s="19" t="s">
        <v>122</v>
      </c>
      <c r="C74" s="28" t="s">
        <v>321</v>
      </c>
      <c r="D74" s="8">
        <v>11</v>
      </c>
      <c r="E74" s="10">
        <v>6</v>
      </c>
      <c r="F74" s="24">
        <v>10</v>
      </c>
      <c r="G74" s="9">
        <v>0</v>
      </c>
      <c r="H74" s="8">
        <v>0</v>
      </c>
      <c r="I74" s="24">
        <v>0</v>
      </c>
      <c r="J74" s="11">
        <v>0</v>
      </c>
      <c r="K74" s="11">
        <v>0</v>
      </c>
      <c r="L74" s="11">
        <v>0</v>
      </c>
      <c r="M74" s="10">
        <v>0</v>
      </c>
      <c r="N74" s="39">
        <v>0</v>
      </c>
      <c r="O74" s="5">
        <v>0</v>
      </c>
      <c r="P74" s="32">
        <f t="shared" si="5"/>
        <v>0.9090909090909091</v>
      </c>
      <c r="Q74" s="25">
        <f t="shared" si="6"/>
        <v>0</v>
      </c>
    </row>
    <row r="75" spans="1:17" ht="12.75">
      <c r="A75" s="34">
        <v>70</v>
      </c>
      <c r="B75" s="19" t="s">
        <v>123</v>
      </c>
      <c r="C75" s="28" t="s">
        <v>124</v>
      </c>
      <c r="D75" s="8">
        <v>23</v>
      </c>
      <c r="E75" s="10">
        <v>12</v>
      </c>
      <c r="F75" s="24">
        <v>5</v>
      </c>
      <c r="G75" s="9">
        <v>6</v>
      </c>
      <c r="H75" s="8">
        <v>0</v>
      </c>
      <c r="I75" s="24">
        <v>0</v>
      </c>
      <c r="J75" s="11">
        <v>0</v>
      </c>
      <c r="K75" s="11">
        <v>0</v>
      </c>
      <c r="L75" s="11">
        <v>0</v>
      </c>
      <c r="M75" s="10">
        <v>0</v>
      </c>
      <c r="N75" s="39">
        <v>0</v>
      </c>
      <c r="O75" s="5">
        <v>0</v>
      </c>
      <c r="P75" s="32">
        <f t="shared" si="5"/>
        <v>0.21739130434782608</v>
      </c>
      <c r="Q75" s="25">
        <f t="shared" si="6"/>
        <v>0.5</v>
      </c>
    </row>
    <row r="76" spans="1:17" ht="12.75">
      <c r="A76" s="34">
        <v>71</v>
      </c>
      <c r="B76" s="19" t="s">
        <v>125</v>
      </c>
      <c r="C76" s="28" t="s">
        <v>126</v>
      </c>
      <c r="D76" s="8">
        <v>23</v>
      </c>
      <c r="E76" s="10">
        <v>12</v>
      </c>
      <c r="F76" s="24">
        <v>5</v>
      </c>
      <c r="G76" s="9">
        <v>7</v>
      </c>
      <c r="H76" s="8">
        <v>0</v>
      </c>
      <c r="I76" s="24">
        <v>0</v>
      </c>
      <c r="J76" s="11">
        <v>0</v>
      </c>
      <c r="K76" s="11">
        <v>1</v>
      </c>
      <c r="L76" s="11">
        <v>0</v>
      </c>
      <c r="M76" s="10">
        <v>0</v>
      </c>
      <c r="N76" s="39">
        <v>1</v>
      </c>
      <c r="O76" s="5">
        <v>0</v>
      </c>
      <c r="P76" s="32">
        <f t="shared" si="5"/>
        <v>0.21739130434782608</v>
      </c>
      <c r="Q76" s="25">
        <f t="shared" si="6"/>
        <v>0.5833333333333334</v>
      </c>
    </row>
    <row r="77" spans="1:17" ht="12.75">
      <c r="A77" s="34">
        <v>72</v>
      </c>
      <c r="B77" s="19" t="s">
        <v>127</v>
      </c>
      <c r="C77" s="28" t="s">
        <v>128</v>
      </c>
      <c r="D77" s="8">
        <v>29</v>
      </c>
      <c r="E77" s="10">
        <v>16</v>
      </c>
      <c r="F77" s="24">
        <v>38</v>
      </c>
      <c r="G77" s="9">
        <v>24</v>
      </c>
      <c r="H77" s="8">
        <v>0</v>
      </c>
      <c r="I77" s="24">
        <v>0</v>
      </c>
      <c r="J77" s="11">
        <v>0</v>
      </c>
      <c r="K77" s="11">
        <v>0</v>
      </c>
      <c r="L77" s="11">
        <v>0</v>
      </c>
      <c r="M77" s="10">
        <v>0</v>
      </c>
      <c r="N77" s="39">
        <v>0</v>
      </c>
      <c r="O77" s="5">
        <v>0</v>
      </c>
      <c r="P77" s="32">
        <f t="shared" si="5"/>
        <v>1.3103448275862069</v>
      </c>
      <c r="Q77" s="25">
        <f t="shared" si="6"/>
        <v>1.5</v>
      </c>
    </row>
    <row r="78" spans="1:17" ht="12.75">
      <c r="A78" s="34">
        <v>73</v>
      </c>
      <c r="B78" s="19" t="s">
        <v>129</v>
      </c>
      <c r="C78" s="28" t="s">
        <v>130</v>
      </c>
      <c r="D78" s="8">
        <v>45</v>
      </c>
      <c r="E78" s="10">
        <v>45</v>
      </c>
      <c r="F78" s="24">
        <v>131</v>
      </c>
      <c r="G78" s="9">
        <v>102</v>
      </c>
      <c r="H78" s="8">
        <v>3</v>
      </c>
      <c r="I78" s="24">
        <v>0</v>
      </c>
      <c r="J78" s="11">
        <v>0</v>
      </c>
      <c r="K78" s="11">
        <v>0</v>
      </c>
      <c r="L78" s="11">
        <v>0</v>
      </c>
      <c r="M78" s="10">
        <v>0</v>
      </c>
      <c r="N78" s="39">
        <v>4</v>
      </c>
      <c r="O78" s="5">
        <v>5</v>
      </c>
      <c r="P78" s="32">
        <f t="shared" si="5"/>
        <v>2.911111111111111</v>
      </c>
      <c r="Q78" s="25">
        <f t="shared" si="6"/>
        <v>2.2666666666666666</v>
      </c>
    </row>
    <row r="79" spans="1:17" ht="12.75">
      <c r="A79" s="34">
        <v>74</v>
      </c>
      <c r="B79" s="19" t="s">
        <v>131</v>
      </c>
      <c r="C79" s="28" t="s">
        <v>132</v>
      </c>
      <c r="D79" s="8">
        <v>20</v>
      </c>
      <c r="E79" s="10">
        <v>10</v>
      </c>
      <c r="F79" s="24">
        <v>28</v>
      </c>
      <c r="G79" s="9">
        <v>16</v>
      </c>
      <c r="H79" s="8">
        <v>5</v>
      </c>
      <c r="I79" s="24">
        <v>0</v>
      </c>
      <c r="J79" s="11">
        <v>0</v>
      </c>
      <c r="K79" s="11">
        <v>0</v>
      </c>
      <c r="L79" s="11">
        <v>0</v>
      </c>
      <c r="M79" s="10">
        <v>0</v>
      </c>
      <c r="N79" s="39">
        <v>0</v>
      </c>
      <c r="O79" s="5">
        <v>0</v>
      </c>
      <c r="P79" s="32">
        <f t="shared" si="5"/>
        <v>1.4</v>
      </c>
      <c r="Q79" s="25">
        <f t="shared" si="6"/>
        <v>1.6</v>
      </c>
    </row>
    <row r="80" spans="1:17" ht="12.75">
      <c r="A80" s="34">
        <v>75</v>
      </c>
      <c r="B80" s="19" t="s">
        <v>133</v>
      </c>
      <c r="C80" s="28" t="s">
        <v>134</v>
      </c>
      <c r="D80" s="8">
        <v>36</v>
      </c>
      <c r="E80" s="10">
        <v>19</v>
      </c>
      <c r="F80" s="24">
        <v>58</v>
      </c>
      <c r="G80" s="9">
        <v>71</v>
      </c>
      <c r="H80" s="8">
        <v>16</v>
      </c>
      <c r="I80" s="24">
        <v>4</v>
      </c>
      <c r="J80" s="11">
        <v>1</v>
      </c>
      <c r="K80" s="11">
        <v>1</v>
      </c>
      <c r="L80" s="11">
        <v>0</v>
      </c>
      <c r="M80" s="10">
        <v>0</v>
      </c>
      <c r="N80" s="39">
        <v>0</v>
      </c>
      <c r="O80" s="5">
        <v>2</v>
      </c>
      <c r="P80" s="32">
        <f t="shared" si="5"/>
        <v>1.6111111111111112</v>
      </c>
      <c r="Q80" s="25">
        <f t="shared" si="6"/>
        <v>3.736842105263158</v>
      </c>
    </row>
    <row r="81" spans="1:17" ht="12.75">
      <c r="A81" s="34">
        <v>76</v>
      </c>
      <c r="B81" s="19" t="s">
        <v>135</v>
      </c>
      <c r="C81" s="28" t="s">
        <v>136</v>
      </c>
      <c r="D81" s="8">
        <v>26</v>
      </c>
      <c r="E81" s="10">
        <v>14</v>
      </c>
      <c r="F81" s="24">
        <v>37</v>
      </c>
      <c r="G81" s="9">
        <v>48</v>
      </c>
      <c r="H81" s="8">
        <v>9</v>
      </c>
      <c r="I81" s="24">
        <v>7</v>
      </c>
      <c r="J81" s="11">
        <v>3</v>
      </c>
      <c r="K81" s="11">
        <v>0</v>
      </c>
      <c r="L81" s="11">
        <v>0</v>
      </c>
      <c r="M81" s="10">
        <v>0</v>
      </c>
      <c r="N81" s="39">
        <v>1</v>
      </c>
      <c r="O81" s="5">
        <v>0</v>
      </c>
      <c r="P81" s="32">
        <f t="shared" si="5"/>
        <v>1.4230769230769231</v>
      </c>
      <c r="Q81" s="25">
        <f t="shared" si="6"/>
        <v>3.4285714285714284</v>
      </c>
    </row>
    <row r="82" spans="1:17" ht="12.75">
      <c r="A82" s="34">
        <v>77</v>
      </c>
      <c r="B82" s="19" t="s">
        <v>137</v>
      </c>
      <c r="C82" s="28" t="s">
        <v>138</v>
      </c>
      <c r="D82" s="8">
        <v>36</v>
      </c>
      <c r="E82" s="10">
        <v>19</v>
      </c>
      <c r="F82" s="24">
        <v>85</v>
      </c>
      <c r="G82" s="9">
        <v>76</v>
      </c>
      <c r="H82" s="8">
        <v>14</v>
      </c>
      <c r="I82" s="24">
        <v>1</v>
      </c>
      <c r="J82" s="11">
        <v>0</v>
      </c>
      <c r="K82" s="11">
        <v>0</v>
      </c>
      <c r="L82" s="11">
        <v>0</v>
      </c>
      <c r="M82" s="10">
        <v>0</v>
      </c>
      <c r="N82" s="39">
        <v>0</v>
      </c>
      <c r="O82" s="5">
        <v>0</v>
      </c>
      <c r="P82" s="32">
        <f t="shared" si="5"/>
        <v>2.361111111111111</v>
      </c>
      <c r="Q82" s="25">
        <f t="shared" si="6"/>
        <v>4</v>
      </c>
    </row>
    <row r="83" spans="1:17" ht="12.75">
      <c r="A83" s="34">
        <v>78</v>
      </c>
      <c r="B83" s="19" t="s">
        <v>139</v>
      </c>
      <c r="C83" s="28" t="s">
        <v>322</v>
      </c>
      <c r="D83" s="8">
        <v>36</v>
      </c>
      <c r="E83" s="10">
        <v>19</v>
      </c>
      <c r="F83" s="24">
        <v>94</v>
      </c>
      <c r="G83" s="9">
        <v>89</v>
      </c>
      <c r="H83" s="8">
        <v>23</v>
      </c>
      <c r="I83" s="24">
        <v>4</v>
      </c>
      <c r="J83" s="11">
        <v>0</v>
      </c>
      <c r="K83" s="11">
        <v>4</v>
      </c>
      <c r="L83" s="11">
        <v>0</v>
      </c>
      <c r="M83" s="10">
        <v>0</v>
      </c>
      <c r="N83" s="39">
        <v>1</v>
      </c>
      <c r="O83" s="5">
        <v>0</v>
      </c>
      <c r="P83" s="32">
        <f t="shared" si="5"/>
        <v>2.611111111111111</v>
      </c>
      <c r="Q83" s="25">
        <f t="shared" si="6"/>
        <v>4.684210526315789</v>
      </c>
    </row>
    <row r="84" spans="1:17" ht="12.75">
      <c r="A84" s="34">
        <v>79</v>
      </c>
      <c r="B84" s="19" t="s">
        <v>140</v>
      </c>
      <c r="C84" s="28" t="s">
        <v>141</v>
      </c>
      <c r="D84" s="8">
        <v>29</v>
      </c>
      <c r="E84" s="10">
        <v>16</v>
      </c>
      <c r="F84" s="24">
        <v>50</v>
      </c>
      <c r="G84" s="9">
        <v>29</v>
      </c>
      <c r="H84" s="8">
        <v>0</v>
      </c>
      <c r="I84" s="24">
        <v>0</v>
      </c>
      <c r="J84" s="11">
        <v>0</v>
      </c>
      <c r="K84" s="11">
        <v>0</v>
      </c>
      <c r="L84" s="11">
        <v>0</v>
      </c>
      <c r="M84" s="10">
        <v>0</v>
      </c>
      <c r="N84" s="39">
        <v>2</v>
      </c>
      <c r="O84" s="5">
        <v>1</v>
      </c>
      <c r="P84" s="32">
        <f t="shared" si="5"/>
        <v>1.7241379310344827</v>
      </c>
      <c r="Q84" s="25">
        <f t="shared" si="6"/>
        <v>1.8125</v>
      </c>
    </row>
    <row r="85" spans="1:17" ht="12.75">
      <c r="A85" s="34">
        <v>80</v>
      </c>
      <c r="B85" s="19" t="s">
        <v>142</v>
      </c>
      <c r="C85" s="28" t="s">
        <v>143</v>
      </c>
      <c r="D85" s="8">
        <v>29</v>
      </c>
      <c r="E85" s="10">
        <v>16</v>
      </c>
      <c r="F85" s="24">
        <v>5</v>
      </c>
      <c r="G85" s="9">
        <v>21</v>
      </c>
      <c r="H85" s="8">
        <v>1</v>
      </c>
      <c r="I85" s="24">
        <v>0</v>
      </c>
      <c r="J85" s="11">
        <v>0</v>
      </c>
      <c r="K85" s="11">
        <v>0</v>
      </c>
      <c r="L85" s="11">
        <v>0</v>
      </c>
      <c r="M85" s="10">
        <v>0</v>
      </c>
      <c r="N85" s="39">
        <v>0</v>
      </c>
      <c r="O85" s="5">
        <v>0</v>
      </c>
      <c r="P85" s="32">
        <f t="shared" si="5"/>
        <v>0.1724137931034483</v>
      </c>
      <c r="Q85" s="25">
        <f t="shared" si="6"/>
        <v>1.3125</v>
      </c>
    </row>
    <row r="86" spans="1:17" ht="12.75">
      <c r="A86" s="34">
        <v>81</v>
      </c>
      <c r="B86" s="19" t="s">
        <v>144</v>
      </c>
      <c r="C86" s="28" t="s">
        <v>145</v>
      </c>
      <c r="D86" s="8">
        <v>10</v>
      </c>
      <c r="E86" s="10">
        <v>5</v>
      </c>
      <c r="F86" s="24">
        <v>3</v>
      </c>
      <c r="G86" s="9">
        <v>1</v>
      </c>
      <c r="H86" s="8">
        <v>0</v>
      </c>
      <c r="I86" s="24">
        <v>0</v>
      </c>
      <c r="J86" s="11">
        <v>0</v>
      </c>
      <c r="K86" s="11">
        <v>0</v>
      </c>
      <c r="L86" s="11">
        <v>0</v>
      </c>
      <c r="M86" s="10">
        <v>0</v>
      </c>
      <c r="N86" s="39">
        <v>0</v>
      </c>
      <c r="O86" s="5">
        <v>0</v>
      </c>
      <c r="P86" s="32">
        <f t="shared" si="5"/>
        <v>0.3</v>
      </c>
      <c r="Q86" s="25">
        <f t="shared" si="6"/>
        <v>0.2</v>
      </c>
    </row>
    <row r="87" spans="1:17" ht="12.75">
      <c r="A87" s="34">
        <v>82</v>
      </c>
      <c r="B87" s="19" t="s">
        <v>146</v>
      </c>
      <c r="C87" s="28" t="s">
        <v>147</v>
      </c>
      <c r="D87" s="8">
        <v>20</v>
      </c>
      <c r="E87" s="10">
        <v>10</v>
      </c>
      <c r="F87" s="24">
        <v>7</v>
      </c>
      <c r="G87" s="9">
        <v>8</v>
      </c>
      <c r="H87" s="8">
        <v>2</v>
      </c>
      <c r="I87" s="24">
        <v>3</v>
      </c>
      <c r="J87" s="11">
        <v>0</v>
      </c>
      <c r="K87" s="11">
        <v>1</v>
      </c>
      <c r="L87" s="11">
        <v>0</v>
      </c>
      <c r="M87" s="10">
        <v>0</v>
      </c>
      <c r="N87" s="39">
        <v>0</v>
      </c>
      <c r="O87" s="5">
        <v>0</v>
      </c>
      <c r="P87" s="32">
        <f t="shared" si="5"/>
        <v>0.35</v>
      </c>
      <c r="Q87" s="25">
        <f t="shared" si="6"/>
        <v>0.8</v>
      </c>
    </row>
    <row r="88" spans="1:17" ht="12.75">
      <c r="A88" s="34">
        <v>83</v>
      </c>
      <c r="B88" s="19" t="s">
        <v>148</v>
      </c>
      <c r="C88" s="28" t="s">
        <v>149</v>
      </c>
      <c r="D88" s="8">
        <v>18</v>
      </c>
      <c r="E88" s="10">
        <v>10</v>
      </c>
      <c r="F88" s="24">
        <v>7</v>
      </c>
      <c r="G88" s="9">
        <v>0</v>
      </c>
      <c r="H88" s="8">
        <v>0</v>
      </c>
      <c r="I88" s="24">
        <v>0</v>
      </c>
      <c r="J88" s="11">
        <v>0</v>
      </c>
      <c r="K88" s="11">
        <v>0</v>
      </c>
      <c r="L88" s="11">
        <v>0</v>
      </c>
      <c r="M88" s="10">
        <v>0</v>
      </c>
      <c r="N88" s="39">
        <v>0</v>
      </c>
      <c r="O88" s="5">
        <v>0</v>
      </c>
      <c r="P88" s="32">
        <f t="shared" si="5"/>
        <v>0.3888888888888889</v>
      </c>
      <c r="Q88" s="25">
        <f t="shared" si="6"/>
        <v>0</v>
      </c>
    </row>
    <row r="89" spans="1:17" ht="12.75">
      <c r="A89" s="34">
        <v>84</v>
      </c>
      <c r="B89" s="19" t="s">
        <v>150</v>
      </c>
      <c r="C89" s="28" t="s">
        <v>151</v>
      </c>
      <c r="D89" s="8">
        <v>20</v>
      </c>
      <c r="E89" s="10">
        <v>10</v>
      </c>
      <c r="F89" s="24">
        <v>0</v>
      </c>
      <c r="G89" s="9">
        <v>1</v>
      </c>
      <c r="H89" s="8">
        <v>0</v>
      </c>
      <c r="I89" s="24">
        <v>0</v>
      </c>
      <c r="J89" s="11">
        <v>0</v>
      </c>
      <c r="K89" s="11">
        <v>0</v>
      </c>
      <c r="L89" s="11">
        <v>0</v>
      </c>
      <c r="M89" s="10">
        <v>0</v>
      </c>
      <c r="N89" s="39">
        <v>0</v>
      </c>
      <c r="O89" s="5">
        <v>0</v>
      </c>
      <c r="P89" s="32">
        <f t="shared" si="5"/>
        <v>0</v>
      </c>
      <c r="Q89" s="25">
        <f t="shared" si="6"/>
        <v>0.1</v>
      </c>
    </row>
    <row r="90" spans="1:17" ht="12.75">
      <c r="A90" s="34">
        <v>85</v>
      </c>
      <c r="B90" s="19" t="s">
        <v>152</v>
      </c>
      <c r="C90" s="28" t="s">
        <v>350</v>
      </c>
      <c r="D90" s="8">
        <v>10</v>
      </c>
      <c r="E90" s="10">
        <v>6</v>
      </c>
      <c r="F90" s="24">
        <v>3</v>
      </c>
      <c r="G90" s="9">
        <v>1</v>
      </c>
      <c r="H90" s="8">
        <v>0</v>
      </c>
      <c r="I90" s="24">
        <v>0</v>
      </c>
      <c r="J90" s="11">
        <v>0</v>
      </c>
      <c r="K90" s="11">
        <v>0</v>
      </c>
      <c r="L90" s="11">
        <v>0</v>
      </c>
      <c r="M90" s="10">
        <v>0</v>
      </c>
      <c r="N90" s="39">
        <v>0</v>
      </c>
      <c r="O90" s="5">
        <v>0</v>
      </c>
      <c r="P90" s="32">
        <f t="shared" si="5"/>
        <v>0.3</v>
      </c>
      <c r="Q90" s="25">
        <f t="shared" si="6"/>
        <v>0.16666666666666666</v>
      </c>
    </row>
    <row r="91" spans="1:17" ht="12.75">
      <c r="A91" s="34">
        <v>86</v>
      </c>
      <c r="B91" s="19" t="s">
        <v>153</v>
      </c>
      <c r="C91" s="28" t="s">
        <v>8</v>
      </c>
      <c r="D91" s="8">
        <v>104</v>
      </c>
      <c r="E91" s="10">
        <v>56</v>
      </c>
      <c r="F91" s="24">
        <v>30</v>
      </c>
      <c r="G91" s="9">
        <v>13</v>
      </c>
      <c r="H91" s="8">
        <v>3</v>
      </c>
      <c r="I91" s="24">
        <v>2</v>
      </c>
      <c r="J91" s="11">
        <v>0</v>
      </c>
      <c r="K91" s="11">
        <v>0</v>
      </c>
      <c r="L91" s="11">
        <v>0</v>
      </c>
      <c r="M91" s="10">
        <v>0</v>
      </c>
      <c r="N91" s="39">
        <v>0</v>
      </c>
      <c r="O91" s="5">
        <v>0</v>
      </c>
      <c r="P91" s="32">
        <f t="shared" si="5"/>
        <v>0.28846153846153844</v>
      </c>
      <c r="Q91" s="25">
        <f t="shared" si="6"/>
        <v>0.23214285714285715</v>
      </c>
    </row>
    <row r="92" spans="1:17" ht="12.75">
      <c r="A92" s="34">
        <v>87</v>
      </c>
      <c r="B92" s="19" t="s">
        <v>154</v>
      </c>
      <c r="C92" s="28" t="s">
        <v>9</v>
      </c>
      <c r="D92" s="8">
        <v>143</v>
      </c>
      <c r="E92" s="10">
        <v>77</v>
      </c>
      <c r="F92" s="24">
        <v>40</v>
      </c>
      <c r="G92" s="9">
        <v>18</v>
      </c>
      <c r="H92" s="8">
        <v>0</v>
      </c>
      <c r="I92" s="24">
        <v>0</v>
      </c>
      <c r="J92" s="11">
        <v>0</v>
      </c>
      <c r="K92" s="11">
        <v>0</v>
      </c>
      <c r="L92" s="11">
        <v>0</v>
      </c>
      <c r="M92" s="10">
        <v>0</v>
      </c>
      <c r="N92" s="39">
        <v>0</v>
      </c>
      <c r="O92" s="5">
        <v>0</v>
      </c>
      <c r="P92" s="32">
        <f t="shared" si="5"/>
        <v>0.27972027972027974</v>
      </c>
      <c r="Q92" s="25">
        <f t="shared" si="6"/>
        <v>0.23376623376623376</v>
      </c>
    </row>
    <row r="93" spans="1:17" ht="12.75">
      <c r="A93" s="34">
        <v>88</v>
      </c>
      <c r="B93" s="19" t="s">
        <v>155</v>
      </c>
      <c r="C93" s="28" t="s">
        <v>323</v>
      </c>
      <c r="D93" s="8">
        <v>52</v>
      </c>
      <c r="E93" s="10">
        <v>28</v>
      </c>
      <c r="F93" s="24">
        <v>3</v>
      </c>
      <c r="G93" s="9">
        <v>3</v>
      </c>
      <c r="H93" s="8">
        <v>0</v>
      </c>
      <c r="I93" s="24">
        <v>0</v>
      </c>
      <c r="J93" s="11">
        <v>0</v>
      </c>
      <c r="K93" s="11">
        <v>0</v>
      </c>
      <c r="L93" s="11">
        <v>0</v>
      </c>
      <c r="M93" s="10">
        <v>0</v>
      </c>
      <c r="N93" s="39">
        <v>0</v>
      </c>
      <c r="O93" s="5">
        <v>0</v>
      </c>
      <c r="P93" s="32">
        <f t="shared" si="5"/>
        <v>0.057692307692307696</v>
      </c>
      <c r="Q93" s="25">
        <f t="shared" si="6"/>
        <v>0.10714285714285714</v>
      </c>
    </row>
    <row r="94" spans="1:17" ht="12.75">
      <c r="A94" s="34">
        <v>89</v>
      </c>
      <c r="B94" s="19" t="s">
        <v>156</v>
      </c>
      <c r="C94" s="28" t="s">
        <v>46</v>
      </c>
      <c r="D94" s="8">
        <v>85</v>
      </c>
      <c r="E94" s="10">
        <v>45</v>
      </c>
      <c r="F94" s="24">
        <v>18</v>
      </c>
      <c r="G94" s="9">
        <v>10</v>
      </c>
      <c r="H94" s="8">
        <v>0</v>
      </c>
      <c r="I94" s="24">
        <v>0</v>
      </c>
      <c r="J94" s="11">
        <v>0</v>
      </c>
      <c r="K94" s="11">
        <v>0</v>
      </c>
      <c r="L94" s="11">
        <v>0</v>
      </c>
      <c r="M94" s="10">
        <v>0</v>
      </c>
      <c r="N94" s="39">
        <v>0</v>
      </c>
      <c r="O94" s="5">
        <v>0</v>
      </c>
      <c r="P94" s="32">
        <f t="shared" si="5"/>
        <v>0.21176470588235294</v>
      </c>
      <c r="Q94" s="25">
        <f t="shared" si="6"/>
        <v>0.2222222222222222</v>
      </c>
    </row>
    <row r="95" spans="1:17" ht="12.75">
      <c r="A95" s="34">
        <v>90</v>
      </c>
      <c r="B95" s="19" t="s">
        <v>157</v>
      </c>
      <c r="C95" s="28" t="s">
        <v>158</v>
      </c>
      <c r="D95" s="8">
        <v>75</v>
      </c>
      <c r="E95" s="10">
        <v>40</v>
      </c>
      <c r="F95" s="24">
        <v>15</v>
      </c>
      <c r="G95" s="9">
        <v>5</v>
      </c>
      <c r="H95" s="8">
        <v>0</v>
      </c>
      <c r="I95" s="24">
        <v>2</v>
      </c>
      <c r="J95" s="11">
        <v>0</v>
      </c>
      <c r="K95" s="11">
        <v>0</v>
      </c>
      <c r="L95" s="11">
        <v>0</v>
      </c>
      <c r="M95" s="10">
        <v>0</v>
      </c>
      <c r="N95" s="39">
        <v>0</v>
      </c>
      <c r="O95" s="5">
        <v>0</v>
      </c>
      <c r="P95" s="32">
        <f t="shared" si="5"/>
        <v>0.2</v>
      </c>
      <c r="Q95" s="25">
        <f t="shared" si="6"/>
        <v>0.125</v>
      </c>
    </row>
    <row r="96" spans="1:17" ht="12.75">
      <c r="A96" s="34">
        <v>91</v>
      </c>
      <c r="B96" s="19" t="s">
        <v>159</v>
      </c>
      <c r="C96" s="28" t="s">
        <v>49</v>
      </c>
      <c r="D96" s="8">
        <v>85</v>
      </c>
      <c r="E96" s="10">
        <v>45</v>
      </c>
      <c r="F96" s="24">
        <v>49</v>
      </c>
      <c r="G96" s="9">
        <v>32</v>
      </c>
      <c r="H96" s="8">
        <v>5</v>
      </c>
      <c r="I96" s="24">
        <v>1</v>
      </c>
      <c r="J96" s="11">
        <v>0</v>
      </c>
      <c r="K96" s="11">
        <v>1</v>
      </c>
      <c r="L96" s="11">
        <v>0</v>
      </c>
      <c r="M96" s="10">
        <v>0</v>
      </c>
      <c r="N96" s="39">
        <v>0</v>
      </c>
      <c r="O96" s="5">
        <v>0</v>
      </c>
      <c r="P96" s="32">
        <f t="shared" si="5"/>
        <v>0.5764705882352941</v>
      </c>
      <c r="Q96" s="25">
        <f t="shared" si="6"/>
        <v>0.7111111111111111</v>
      </c>
    </row>
    <row r="97" spans="1:17" ht="12.75">
      <c r="A97" s="34">
        <v>92</v>
      </c>
      <c r="B97" s="19" t="s">
        <v>160</v>
      </c>
      <c r="C97" s="28" t="s">
        <v>10</v>
      </c>
      <c r="D97" s="8">
        <v>81</v>
      </c>
      <c r="E97" s="10">
        <v>44</v>
      </c>
      <c r="F97" s="24">
        <v>84</v>
      </c>
      <c r="G97" s="9">
        <v>56</v>
      </c>
      <c r="H97" s="8">
        <v>1</v>
      </c>
      <c r="I97" s="24">
        <v>1</v>
      </c>
      <c r="J97" s="11">
        <v>1</v>
      </c>
      <c r="K97" s="11">
        <v>0</v>
      </c>
      <c r="L97" s="11">
        <v>0</v>
      </c>
      <c r="M97" s="10">
        <v>0</v>
      </c>
      <c r="N97" s="39">
        <v>3</v>
      </c>
      <c r="O97" s="5">
        <v>0</v>
      </c>
      <c r="P97" s="32">
        <f t="shared" si="5"/>
        <v>1.037037037037037</v>
      </c>
      <c r="Q97" s="25">
        <f t="shared" si="6"/>
        <v>1.2727272727272727</v>
      </c>
    </row>
    <row r="98" spans="1:17" ht="12.75">
      <c r="A98" s="34">
        <v>93</v>
      </c>
      <c r="B98" s="19" t="s">
        <v>161</v>
      </c>
      <c r="C98" s="28" t="s">
        <v>324</v>
      </c>
      <c r="D98" s="8">
        <v>88</v>
      </c>
      <c r="E98" s="10">
        <v>47</v>
      </c>
      <c r="F98" s="24">
        <v>112</v>
      </c>
      <c r="G98" s="9">
        <v>83</v>
      </c>
      <c r="H98" s="8">
        <v>0</v>
      </c>
      <c r="I98" s="24">
        <v>0</v>
      </c>
      <c r="J98" s="11">
        <v>0</v>
      </c>
      <c r="K98" s="11">
        <v>1</v>
      </c>
      <c r="L98" s="11">
        <v>0</v>
      </c>
      <c r="M98" s="10">
        <v>0</v>
      </c>
      <c r="N98" s="39">
        <v>1</v>
      </c>
      <c r="O98" s="5">
        <v>4</v>
      </c>
      <c r="P98" s="32">
        <f t="shared" si="5"/>
        <v>1.2727272727272727</v>
      </c>
      <c r="Q98" s="25">
        <f t="shared" si="6"/>
        <v>1.7659574468085106</v>
      </c>
    </row>
    <row r="99" spans="1:17" ht="12.75">
      <c r="A99" s="34">
        <v>94</v>
      </c>
      <c r="B99" s="19" t="s">
        <v>162</v>
      </c>
      <c r="C99" s="28" t="s">
        <v>13</v>
      </c>
      <c r="D99" s="8">
        <v>57</v>
      </c>
      <c r="E99" s="10">
        <v>31</v>
      </c>
      <c r="F99" s="24">
        <v>27</v>
      </c>
      <c r="G99" s="9">
        <v>32</v>
      </c>
      <c r="H99" s="8">
        <v>0</v>
      </c>
      <c r="I99" s="24">
        <v>0</v>
      </c>
      <c r="J99" s="11">
        <v>0</v>
      </c>
      <c r="K99" s="11">
        <v>0</v>
      </c>
      <c r="L99" s="11">
        <v>0</v>
      </c>
      <c r="M99" s="10">
        <v>0</v>
      </c>
      <c r="N99" s="39">
        <v>0</v>
      </c>
      <c r="O99" s="5">
        <v>0</v>
      </c>
      <c r="P99" s="32">
        <f t="shared" si="5"/>
        <v>0.47368421052631576</v>
      </c>
      <c r="Q99" s="25">
        <f t="shared" si="6"/>
        <v>1.032258064516129</v>
      </c>
    </row>
    <row r="100" spans="1:17" ht="12.75">
      <c r="A100" s="34">
        <v>95</v>
      </c>
      <c r="B100" s="19" t="s">
        <v>163</v>
      </c>
      <c r="C100" s="28" t="s">
        <v>164</v>
      </c>
      <c r="D100" s="8">
        <v>42</v>
      </c>
      <c r="E100" s="10">
        <v>23</v>
      </c>
      <c r="F100" s="24">
        <v>5</v>
      </c>
      <c r="G100" s="9">
        <v>4</v>
      </c>
      <c r="H100" s="8">
        <v>0</v>
      </c>
      <c r="I100" s="24">
        <v>0</v>
      </c>
      <c r="J100" s="11">
        <v>0</v>
      </c>
      <c r="K100" s="11">
        <v>0</v>
      </c>
      <c r="L100" s="11">
        <v>0</v>
      </c>
      <c r="M100" s="10">
        <v>0</v>
      </c>
      <c r="N100" s="39">
        <v>1</v>
      </c>
      <c r="O100" s="5">
        <v>0</v>
      </c>
      <c r="P100" s="32">
        <f t="shared" si="5"/>
        <v>0.11904761904761904</v>
      </c>
      <c r="Q100" s="25">
        <f t="shared" si="6"/>
        <v>0.17391304347826086</v>
      </c>
    </row>
    <row r="101" spans="1:17" ht="12.75">
      <c r="A101" s="34">
        <v>96</v>
      </c>
      <c r="B101" s="19" t="s">
        <v>165</v>
      </c>
      <c r="C101" s="28" t="s">
        <v>325</v>
      </c>
      <c r="D101" s="8">
        <v>42</v>
      </c>
      <c r="E101" s="10">
        <v>23</v>
      </c>
      <c r="F101" s="24">
        <v>3</v>
      </c>
      <c r="G101" s="9">
        <v>0</v>
      </c>
      <c r="H101" s="8">
        <v>0</v>
      </c>
      <c r="I101" s="24">
        <v>0</v>
      </c>
      <c r="J101" s="11">
        <v>0</v>
      </c>
      <c r="K101" s="11">
        <v>0</v>
      </c>
      <c r="L101" s="11">
        <v>0</v>
      </c>
      <c r="M101" s="10">
        <v>0</v>
      </c>
      <c r="N101" s="39">
        <v>0</v>
      </c>
      <c r="O101" s="5">
        <v>0</v>
      </c>
      <c r="P101" s="32">
        <f t="shared" si="5"/>
        <v>0.07142857142857142</v>
      </c>
      <c r="Q101" s="25">
        <f t="shared" si="6"/>
        <v>0</v>
      </c>
    </row>
    <row r="102" spans="1:17" ht="12.75">
      <c r="A102" s="34">
        <v>97</v>
      </c>
      <c r="B102" s="19" t="s">
        <v>166</v>
      </c>
      <c r="C102" s="28" t="s">
        <v>167</v>
      </c>
      <c r="D102" s="8">
        <v>46</v>
      </c>
      <c r="E102" s="10">
        <v>24</v>
      </c>
      <c r="F102" s="24">
        <v>4</v>
      </c>
      <c r="G102" s="9">
        <v>1</v>
      </c>
      <c r="H102" s="8">
        <v>1</v>
      </c>
      <c r="I102" s="24">
        <v>0</v>
      </c>
      <c r="J102" s="11">
        <v>0</v>
      </c>
      <c r="K102" s="11">
        <v>0</v>
      </c>
      <c r="L102" s="11">
        <v>0</v>
      </c>
      <c r="M102" s="10">
        <v>0</v>
      </c>
      <c r="N102" s="39">
        <v>0</v>
      </c>
      <c r="O102" s="5">
        <v>0</v>
      </c>
      <c r="P102" s="32">
        <f t="shared" si="5"/>
        <v>0.08695652173913043</v>
      </c>
      <c r="Q102" s="25">
        <f t="shared" si="6"/>
        <v>0.041666666666666664</v>
      </c>
    </row>
    <row r="103" spans="1:17" ht="12.75">
      <c r="A103" s="34">
        <v>98</v>
      </c>
      <c r="B103" s="19" t="s">
        <v>168</v>
      </c>
      <c r="C103" s="28" t="s">
        <v>326</v>
      </c>
      <c r="D103" s="8">
        <v>163</v>
      </c>
      <c r="E103" s="10">
        <v>87</v>
      </c>
      <c r="F103" s="24">
        <v>179</v>
      </c>
      <c r="G103" s="9">
        <v>79</v>
      </c>
      <c r="H103" s="8">
        <v>4</v>
      </c>
      <c r="I103" s="24">
        <v>0</v>
      </c>
      <c r="J103" s="11">
        <v>1</v>
      </c>
      <c r="K103" s="11">
        <v>0</v>
      </c>
      <c r="L103" s="11">
        <v>0</v>
      </c>
      <c r="M103" s="10">
        <v>0</v>
      </c>
      <c r="N103" s="39">
        <v>6</v>
      </c>
      <c r="O103" s="5">
        <v>2</v>
      </c>
      <c r="P103" s="32">
        <f t="shared" si="5"/>
        <v>1.098159509202454</v>
      </c>
      <c r="Q103" s="25">
        <f t="shared" si="6"/>
        <v>0.9080459770114943</v>
      </c>
    </row>
    <row r="104" spans="1:17" ht="12.75">
      <c r="A104" s="34">
        <v>99</v>
      </c>
      <c r="B104" s="19" t="s">
        <v>169</v>
      </c>
      <c r="C104" s="28" t="s">
        <v>170</v>
      </c>
      <c r="D104" s="8">
        <v>176</v>
      </c>
      <c r="E104" s="10">
        <v>94</v>
      </c>
      <c r="F104" s="24">
        <v>198</v>
      </c>
      <c r="G104" s="9">
        <v>104</v>
      </c>
      <c r="H104" s="8">
        <v>39</v>
      </c>
      <c r="I104" s="24">
        <v>5</v>
      </c>
      <c r="J104" s="11">
        <v>4</v>
      </c>
      <c r="K104" s="11">
        <v>12</v>
      </c>
      <c r="L104" s="11">
        <v>0</v>
      </c>
      <c r="M104" s="10">
        <v>0</v>
      </c>
      <c r="N104" s="39">
        <v>1</v>
      </c>
      <c r="O104" s="5">
        <v>0</v>
      </c>
      <c r="P104" s="32">
        <f t="shared" si="5"/>
        <v>1.125</v>
      </c>
      <c r="Q104" s="25">
        <f t="shared" si="6"/>
        <v>1.1063829787234043</v>
      </c>
    </row>
    <row r="105" spans="1:17" ht="12.75">
      <c r="A105" s="34">
        <v>100</v>
      </c>
      <c r="B105" s="19" t="s">
        <v>171</v>
      </c>
      <c r="C105" s="28" t="s">
        <v>327</v>
      </c>
      <c r="D105" s="8">
        <v>322</v>
      </c>
      <c r="E105" s="10">
        <v>173</v>
      </c>
      <c r="F105" s="24">
        <v>235</v>
      </c>
      <c r="G105" s="9">
        <v>146</v>
      </c>
      <c r="H105" s="8">
        <v>30</v>
      </c>
      <c r="I105" s="24">
        <v>21</v>
      </c>
      <c r="J105" s="11">
        <v>3</v>
      </c>
      <c r="K105" s="11">
        <v>17</v>
      </c>
      <c r="L105" s="11">
        <v>0</v>
      </c>
      <c r="M105" s="10">
        <v>0</v>
      </c>
      <c r="N105" s="39">
        <v>2</v>
      </c>
      <c r="O105" s="5">
        <v>2</v>
      </c>
      <c r="P105" s="32">
        <f t="shared" si="5"/>
        <v>0.7298136645962733</v>
      </c>
      <c r="Q105" s="25">
        <f t="shared" si="6"/>
        <v>0.8439306358381503</v>
      </c>
    </row>
    <row r="106" spans="1:17" ht="12.75">
      <c r="A106" s="34">
        <v>101</v>
      </c>
      <c r="B106" s="19" t="s">
        <v>172</v>
      </c>
      <c r="C106" s="28" t="s">
        <v>328</v>
      </c>
      <c r="D106" s="8">
        <v>354</v>
      </c>
      <c r="E106" s="10">
        <v>191</v>
      </c>
      <c r="F106" s="24">
        <v>154</v>
      </c>
      <c r="G106" s="9">
        <v>109</v>
      </c>
      <c r="H106" s="8">
        <v>13</v>
      </c>
      <c r="I106" s="24">
        <v>6</v>
      </c>
      <c r="J106" s="11">
        <v>6</v>
      </c>
      <c r="K106" s="11">
        <v>8</v>
      </c>
      <c r="L106" s="11">
        <v>0</v>
      </c>
      <c r="M106" s="10">
        <v>0</v>
      </c>
      <c r="N106" s="39">
        <v>2</v>
      </c>
      <c r="O106" s="5">
        <v>1</v>
      </c>
      <c r="P106" s="32">
        <f aca="true" t="shared" si="7" ref="P106:P169">F106/D106</f>
        <v>0.4350282485875706</v>
      </c>
      <c r="Q106" s="25">
        <f aca="true" t="shared" si="8" ref="Q106:Q169">G106/E106</f>
        <v>0.5706806282722513</v>
      </c>
    </row>
    <row r="107" spans="1:18" ht="12.75">
      <c r="A107" s="34">
        <v>102</v>
      </c>
      <c r="B107" s="19" t="s">
        <v>173</v>
      </c>
      <c r="C107" s="28" t="s">
        <v>174</v>
      </c>
      <c r="D107" s="8">
        <v>104</v>
      </c>
      <c r="E107" s="10">
        <v>56</v>
      </c>
      <c r="F107" s="24">
        <v>42</v>
      </c>
      <c r="G107" s="9">
        <v>17</v>
      </c>
      <c r="H107" s="8">
        <v>2</v>
      </c>
      <c r="I107" s="24">
        <v>1</v>
      </c>
      <c r="J107" s="11">
        <v>0</v>
      </c>
      <c r="K107" s="11">
        <v>2</v>
      </c>
      <c r="L107" s="11">
        <v>0</v>
      </c>
      <c r="M107" s="10">
        <v>0</v>
      </c>
      <c r="N107" s="39">
        <v>0</v>
      </c>
      <c r="O107" s="5">
        <v>0</v>
      </c>
      <c r="P107" s="32">
        <f t="shared" si="7"/>
        <v>0.40384615384615385</v>
      </c>
      <c r="Q107" s="25">
        <f t="shared" si="8"/>
        <v>0.30357142857142855</v>
      </c>
      <c r="R107" s="26"/>
    </row>
    <row r="108" spans="1:17" ht="12.75">
      <c r="A108" s="34">
        <v>103</v>
      </c>
      <c r="B108" s="19" t="s">
        <v>175</v>
      </c>
      <c r="C108" s="28" t="s">
        <v>329</v>
      </c>
      <c r="D108" s="8">
        <v>124</v>
      </c>
      <c r="E108" s="10">
        <v>66</v>
      </c>
      <c r="F108" s="24">
        <v>45</v>
      </c>
      <c r="G108" s="9">
        <v>29</v>
      </c>
      <c r="H108" s="8">
        <v>7</v>
      </c>
      <c r="I108" s="24">
        <v>5</v>
      </c>
      <c r="J108" s="11">
        <v>2</v>
      </c>
      <c r="K108" s="11">
        <v>2</v>
      </c>
      <c r="L108" s="11">
        <v>0</v>
      </c>
      <c r="M108" s="10">
        <v>0</v>
      </c>
      <c r="N108" s="39">
        <v>1</v>
      </c>
      <c r="O108" s="5">
        <v>0</v>
      </c>
      <c r="P108" s="32">
        <f t="shared" si="7"/>
        <v>0.3629032258064516</v>
      </c>
      <c r="Q108" s="25">
        <f t="shared" si="8"/>
        <v>0.4393939393939394</v>
      </c>
    </row>
    <row r="109" spans="1:17" ht="12.75">
      <c r="A109" s="34">
        <v>104</v>
      </c>
      <c r="B109" s="19" t="s">
        <v>176</v>
      </c>
      <c r="C109" s="28" t="s">
        <v>330</v>
      </c>
      <c r="D109" s="8">
        <v>215</v>
      </c>
      <c r="E109" s="10">
        <v>115</v>
      </c>
      <c r="F109" s="24">
        <v>65</v>
      </c>
      <c r="G109" s="9">
        <v>45</v>
      </c>
      <c r="H109" s="8">
        <v>0</v>
      </c>
      <c r="I109" s="24">
        <v>0</v>
      </c>
      <c r="J109" s="11">
        <v>0</v>
      </c>
      <c r="K109" s="11">
        <v>0</v>
      </c>
      <c r="L109" s="11">
        <v>0</v>
      </c>
      <c r="M109" s="10">
        <v>0</v>
      </c>
      <c r="N109" s="39">
        <v>1</v>
      </c>
      <c r="O109" s="5">
        <v>0</v>
      </c>
      <c r="P109" s="32">
        <f t="shared" si="7"/>
        <v>0.3023255813953488</v>
      </c>
      <c r="Q109" s="25">
        <f t="shared" si="8"/>
        <v>0.391304347826087</v>
      </c>
    </row>
    <row r="110" spans="1:17" ht="12.75">
      <c r="A110" s="34">
        <v>105</v>
      </c>
      <c r="B110" s="19" t="s">
        <v>177</v>
      </c>
      <c r="C110" s="28" t="s">
        <v>331</v>
      </c>
      <c r="D110" s="8">
        <v>280</v>
      </c>
      <c r="E110" s="10">
        <v>150</v>
      </c>
      <c r="F110" s="24">
        <v>159</v>
      </c>
      <c r="G110" s="9">
        <v>80</v>
      </c>
      <c r="H110" s="8">
        <v>2</v>
      </c>
      <c r="I110" s="24">
        <v>0</v>
      </c>
      <c r="J110" s="11">
        <v>1</v>
      </c>
      <c r="K110" s="11">
        <v>8</v>
      </c>
      <c r="L110" s="11">
        <v>0</v>
      </c>
      <c r="M110" s="10">
        <v>0</v>
      </c>
      <c r="N110" s="39">
        <v>0</v>
      </c>
      <c r="O110" s="5">
        <v>1</v>
      </c>
      <c r="P110" s="32">
        <f t="shared" si="7"/>
        <v>0.5678571428571428</v>
      </c>
      <c r="Q110" s="25">
        <f t="shared" si="8"/>
        <v>0.5333333333333333</v>
      </c>
    </row>
    <row r="111" spans="1:17" ht="12.75">
      <c r="A111" s="34">
        <v>106</v>
      </c>
      <c r="B111" s="19" t="s">
        <v>178</v>
      </c>
      <c r="C111" s="28" t="s">
        <v>332</v>
      </c>
      <c r="D111" s="8">
        <v>351</v>
      </c>
      <c r="E111" s="10">
        <v>189</v>
      </c>
      <c r="F111" s="24">
        <v>76</v>
      </c>
      <c r="G111" s="9">
        <v>31</v>
      </c>
      <c r="H111" s="8">
        <v>0</v>
      </c>
      <c r="I111" s="24">
        <v>0</v>
      </c>
      <c r="J111" s="11">
        <v>0</v>
      </c>
      <c r="K111" s="11">
        <v>0</v>
      </c>
      <c r="L111" s="11">
        <v>0</v>
      </c>
      <c r="M111" s="10">
        <v>0</v>
      </c>
      <c r="N111" s="39">
        <v>0</v>
      </c>
      <c r="O111" s="5">
        <v>0</v>
      </c>
      <c r="P111" s="32">
        <f t="shared" si="7"/>
        <v>0.21652421652421652</v>
      </c>
      <c r="Q111" s="25">
        <f t="shared" si="8"/>
        <v>0.164021164021164</v>
      </c>
    </row>
    <row r="112" spans="1:17" ht="12.75">
      <c r="A112" s="34">
        <v>107</v>
      </c>
      <c r="B112" s="19" t="s">
        <v>179</v>
      </c>
      <c r="C112" s="28" t="s">
        <v>180</v>
      </c>
      <c r="D112" s="8">
        <v>104</v>
      </c>
      <c r="E112" s="10">
        <v>56</v>
      </c>
      <c r="F112" s="24">
        <v>29</v>
      </c>
      <c r="G112" s="9">
        <v>10</v>
      </c>
      <c r="H112" s="8">
        <v>0</v>
      </c>
      <c r="I112" s="24">
        <v>0</v>
      </c>
      <c r="J112" s="11">
        <v>0</v>
      </c>
      <c r="K112" s="11">
        <v>0</v>
      </c>
      <c r="L112" s="11">
        <v>0</v>
      </c>
      <c r="M112" s="10">
        <v>0</v>
      </c>
      <c r="N112" s="39">
        <v>1</v>
      </c>
      <c r="O112" s="5">
        <v>0</v>
      </c>
      <c r="P112" s="32">
        <f t="shared" si="7"/>
        <v>0.27884615384615385</v>
      </c>
      <c r="Q112" s="25">
        <f t="shared" si="8"/>
        <v>0.17857142857142858</v>
      </c>
    </row>
    <row r="113" spans="1:17" ht="12.75">
      <c r="A113" s="34">
        <v>108</v>
      </c>
      <c r="B113" s="19" t="s">
        <v>181</v>
      </c>
      <c r="C113" s="28" t="s">
        <v>182</v>
      </c>
      <c r="D113" s="8">
        <v>91</v>
      </c>
      <c r="E113" s="10">
        <v>49</v>
      </c>
      <c r="F113" s="24">
        <v>91</v>
      </c>
      <c r="G113" s="9">
        <v>37</v>
      </c>
      <c r="H113" s="8">
        <v>0</v>
      </c>
      <c r="I113" s="24">
        <v>0</v>
      </c>
      <c r="J113" s="11">
        <v>0</v>
      </c>
      <c r="K113" s="11">
        <v>0</v>
      </c>
      <c r="L113" s="11">
        <v>0</v>
      </c>
      <c r="M113" s="10">
        <v>0</v>
      </c>
      <c r="N113" s="39">
        <v>1</v>
      </c>
      <c r="O113" s="5">
        <v>1</v>
      </c>
      <c r="P113" s="32">
        <f t="shared" si="7"/>
        <v>1</v>
      </c>
      <c r="Q113" s="25">
        <f t="shared" si="8"/>
        <v>0.7551020408163265</v>
      </c>
    </row>
    <row r="114" spans="1:17" ht="12.75">
      <c r="A114" s="34">
        <v>109</v>
      </c>
      <c r="B114" s="19" t="s">
        <v>183</v>
      </c>
      <c r="C114" s="28" t="s">
        <v>333</v>
      </c>
      <c r="D114" s="8">
        <v>366</v>
      </c>
      <c r="E114" s="10">
        <v>197</v>
      </c>
      <c r="F114" s="24">
        <v>101</v>
      </c>
      <c r="G114" s="9">
        <v>67</v>
      </c>
      <c r="H114" s="8">
        <v>0</v>
      </c>
      <c r="I114" s="24">
        <v>0</v>
      </c>
      <c r="J114" s="11">
        <v>0</v>
      </c>
      <c r="K114" s="11">
        <v>0</v>
      </c>
      <c r="L114" s="11">
        <v>0</v>
      </c>
      <c r="M114" s="10">
        <v>0</v>
      </c>
      <c r="N114" s="39">
        <v>0</v>
      </c>
      <c r="O114" s="5">
        <v>0</v>
      </c>
      <c r="P114" s="32">
        <f t="shared" si="7"/>
        <v>0.27595628415300544</v>
      </c>
      <c r="Q114" s="25">
        <f t="shared" si="8"/>
        <v>0.3401015228426396</v>
      </c>
    </row>
    <row r="115" spans="1:17" ht="12.75">
      <c r="A115" s="34">
        <v>110</v>
      </c>
      <c r="B115" s="19" t="s">
        <v>184</v>
      </c>
      <c r="C115" s="28" t="s">
        <v>185</v>
      </c>
      <c r="D115" s="8">
        <v>397</v>
      </c>
      <c r="E115" s="10">
        <v>213</v>
      </c>
      <c r="F115" s="24">
        <v>210</v>
      </c>
      <c r="G115" s="9">
        <v>99</v>
      </c>
      <c r="H115" s="8">
        <v>1</v>
      </c>
      <c r="I115" s="24">
        <v>0</v>
      </c>
      <c r="J115" s="11">
        <v>0</v>
      </c>
      <c r="K115" s="11">
        <v>0</v>
      </c>
      <c r="L115" s="11">
        <v>0</v>
      </c>
      <c r="M115" s="10">
        <v>0</v>
      </c>
      <c r="N115" s="39">
        <v>2</v>
      </c>
      <c r="O115" s="5">
        <v>0</v>
      </c>
      <c r="P115" s="32">
        <f t="shared" si="7"/>
        <v>0.5289672544080605</v>
      </c>
      <c r="Q115" s="25">
        <f t="shared" si="8"/>
        <v>0.4647887323943662</v>
      </c>
    </row>
    <row r="116" spans="1:17" ht="12.75">
      <c r="A116" s="34">
        <v>111</v>
      </c>
      <c r="B116" s="19" t="s">
        <v>186</v>
      </c>
      <c r="C116" s="28" t="s">
        <v>187</v>
      </c>
      <c r="D116" s="8">
        <v>111</v>
      </c>
      <c r="E116" s="10">
        <v>59</v>
      </c>
      <c r="F116" s="24">
        <v>58</v>
      </c>
      <c r="G116" s="9">
        <v>30</v>
      </c>
      <c r="H116" s="8">
        <v>0</v>
      </c>
      <c r="I116" s="24">
        <v>0</v>
      </c>
      <c r="J116" s="11">
        <v>0</v>
      </c>
      <c r="K116" s="11">
        <v>0</v>
      </c>
      <c r="L116" s="11">
        <v>0</v>
      </c>
      <c r="M116" s="10">
        <v>0</v>
      </c>
      <c r="N116" s="39">
        <v>0</v>
      </c>
      <c r="O116" s="5">
        <v>0</v>
      </c>
      <c r="P116" s="32">
        <f t="shared" si="7"/>
        <v>0.5225225225225225</v>
      </c>
      <c r="Q116" s="25">
        <f t="shared" si="8"/>
        <v>0.5084745762711864</v>
      </c>
    </row>
    <row r="117" spans="1:17" ht="12.75">
      <c r="A117" s="34">
        <v>112</v>
      </c>
      <c r="B117" s="19" t="s">
        <v>188</v>
      </c>
      <c r="C117" s="28" t="s">
        <v>189</v>
      </c>
      <c r="D117" s="8">
        <v>65</v>
      </c>
      <c r="E117" s="10">
        <v>35</v>
      </c>
      <c r="F117" s="24">
        <v>11</v>
      </c>
      <c r="G117" s="9">
        <v>10</v>
      </c>
      <c r="H117" s="8">
        <v>0</v>
      </c>
      <c r="I117" s="24">
        <v>1</v>
      </c>
      <c r="J117" s="11">
        <v>1</v>
      </c>
      <c r="K117" s="11">
        <v>1</v>
      </c>
      <c r="L117" s="11">
        <v>0</v>
      </c>
      <c r="M117" s="10">
        <v>0</v>
      </c>
      <c r="N117" s="39">
        <v>0</v>
      </c>
      <c r="O117" s="5">
        <v>0</v>
      </c>
      <c r="P117" s="32">
        <f t="shared" si="7"/>
        <v>0.16923076923076924</v>
      </c>
      <c r="Q117" s="25">
        <f t="shared" si="8"/>
        <v>0.2857142857142857</v>
      </c>
    </row>
    <row r="118" spans="1:17" ht="12.75">
      <c r="A118" s="34">
        <v>113</v>
      </c>
      <c r="B118" s="19" t="s">
        <v>190</v>
      </c>
      <c r="C118" s="28" t="s">
        <v>191</v>
      </c>
      <c r="D118" s="8">
        <v>143</v>
      </c>
      <c r="E118" s="10">
        <v>77</v>
      </c>
      <c r="F118" s="24">
        <v>44</v>
      </c>
      <c r="G118" s="9">
        <v>34</v>
      </c>
      <c r="H118" s="8">
        <v>0</v>
      </c>
      <c r="I118" s="24">
        <v>0</v>
      </c>
      <c r="J118" s="11">
        <v>0</v>
      </c>
      <c r="K118" s="11">
        <v>0</v>
      </c>
      <c r="L118" s="11">
        <v>0</v>
      </c>
      <c r="M118" s="10">
        <v>0</v>
      </c>
      <c r="N118" s="39">
        <v>0</v>
      </c>
      <c r="O118" s="5">
        <v>0</v>
      </c>
      <c r="P118" s="32">
        <f t="shared" si="7"/>
        <v>0.3076923076923077</v>
      </c>
      <c r="Q118" s="25">
        <f t="shared" si="8"/>
        <v>0.44155844155844154</v>
      </c>
    </row>
    <row r="119" spans="1:17" ht="12.75">
      <c r="A119" s="34">
        <v>114</v>
      </c>
      <c r="B119" s="19" t="s">
        <v>192</v>
      </c>
      <c r="C119" s="28" t="s">
        <v>334</v>
      </c>
      <c r="D119" s="8">
        <v>176</v>
      </c>
      <c r="E119" s="10">
        <v>94</v>
      </c>
      <c r="F119" s="24">
        <v>71</v>
      </c>
      <c r="G119" s="9">
        <v>64</v>
      </c>
      <c r="H119" s="8">
        <v>2</v>
      </c>
      <c r="I119" s="24">
        <v>0</v>
      </c>
      <c r="J119" s="11">
        <v>0</v>
      </c>
      <c r="K119" s="11">
        <v>1</v>
      </c>
      <c r="L119" s="11">
        <v>0</v>
      </c>
      <c r="M119" s="10">
        <v>0</v>
      </c>
      <c r="N119" s="39">
        <v>0</v>
      </c>
      <c r="O119" s="5">
        <v>1</v>
      </c>
      <c r="P119" s="32">
        <f t="shared" si="7"/>
        <v>0.4034090909090909</v>
      </c>
      <c r="Q119" s="25">
        <f t="shared" si="8"/>
        <v>0.6808510638297872</v>
      </c>
    </row>
    <row r="120" spans="1:17" ht="12.75">
      <c r="A120" s="34">
        <v>115</v>
      </c>
      <c r="B120" s="19" t="s">
        <v>193</v>
      </c>
      <c r="C120" s="28" t="s">
        <v>194</v>
      </c>
      <c r="D120" s="8">
        <v>306</v>
      </c>
      <c r="E120" s="10">
        <v>164</v>
      </c>
      <c r="F120" s="24">
        <v>229</v>
      </c>
      <c r="G120" s="9">
        <v>174</v>
      </c>
      <c r="H120" s="8">
        <v>7</v>
      </c>
      <c r="I120" s="24">
        <v>0</v>
      </c>
      <c r="J120" s="11">
        <v>0</v>
      </c>
      <c r="K120" s="11">
        <v>6</v>
      </c>
      <c r="L120" s="11">
        <v>0</v>
      </c>
      <c r="M120" s="10">
        <v>0</v>
      </c>
      <c r="N120" s="39">
        <v>3</v>
      </c>
      <c r="O120" s="5">
        <v>0</v>
      </c>
      <c r="P120" s="32">
        <f t="shared" si="7"/>
        <v>0.7483660130718954</v>
      </c>
      <c r="Q120" s="25">
        <f t="shared" si="8"/>
        <v>1.0609756097560976</v>
      </c>
    </row>
    <row r="121" spans="1:17" ht="12.75">
      <c r="A121" s="34">
        <v>116</v>
      </c>
      <c r="B121" s="19" t="s">
        <v>195</v>
      </c>
      <c r="C121" s="28" t="s">
        <v>335</v>
      </c>
      <c r="D121" s="8">
        <v>312</v>
      </c>
      <c r="E121" s="10">
        <v>168</v>
      </c>
      <c r="F121" s="24">
        <v>377</v>
      </c>
      <c r="G121" s="9">
        <v>178</v>
      </c>
      <c r="H121" s="8">
        <v>38</v>
      </c>
      <c r="I121" s="24">
        <v>14</v>
      </c>
      <c r="J121" s="11">
        <v>5</v>
      </c>
      <c r="K121" s="11">
        <v>28</v>
      </c>
      <c r="L121" s="11">
        <v>0</v>
      </c>
      <c r="M121" s="10">
        <v>0</v>
      </c>
      <c r="N121" s="39">
        <v>6</v>
      </c>
      <c r="O121" s="5">
        <v>2</v>
      </c>
      <c r="P121" s="32">
        <f t="shared" si="7"/>
        <v>1.2083333333333333</v>
      </c>
      <c r="Q121" s="25">
        <f t="shared" si="8"/>
        <v>1.0595238095238095</v>
      </c>
    </row>
    <row r="122" spans="1:17" ht="12.75">
      <c r="A122" s="34">
        <v>117</v>
      </c>
      <c r="B122" s="19" t="s">
        <v>196</v>
      </c>
      <c r="C122" s="28" t="s">
        <v>336</v>
      </c>
      <c r="D122" s="8">
        <v>169</v>
      </c>
      <c r="E122" s="10">
        <v>91</v>
      </c>
      <c r="F122" s="24">
        <v>40</v>
      </c>
      <c r="G122" s="9">
        <v>15</v>
      </c>
      <c r="H122" s="8">
        <v>0</v>
      </c>
      <c r="I122" s="24">
        <v>0</v>
      </c>
      <c r="J122" s="11">
        <v>0</v>
      </c>
      <c r="K122" s="11">
        <v>0</v>
      </c>
      <c r="L122" s="11">
        <v>0</v>
      </c>
      <c r="M122" s="10">
        <v>0</v>
      </c>
      <c r="N122" s="39">
        <v>0</v>
      </c>
      <c r="O122" s="5">
        <v>0</v>
      </c>
      <c r="P122" s="32">
        <f t="shared" si="7"/>
        <v>0.23668639053254437</v>
      </c>
      <c r="Q122" s="25">
        <f t="shared" si="8"/>
        <v>0.16483516483516483</v>
      </c>
    </row>
    <row r="123" spans="1:17" ht="12.75">
      <c r="A123" s="34">
        <v>118</v>
      </c>
      <c r="B123" s="19" t="s">
        <v>197</v>
      </c>
      <c r="C123" s="28" t="s">
        <v>198</v>
      </c>
      <c r="D123" s="8">
        <v>169</v>
      </c>
      <c r="E123" s="10">
        <v>91</v>
      </c>
      <c r="F123" s="24">
        <v>116</v>
      </c>
      <c r="G123" s="9">
        <v>66</v>
      </c>
      <c r="H123" s="8">
        <v>19</v>
      </c>
      <c r="I123" s="24">
        <v>11</v>
      </c>
      <c r="J123" s="11">
        <v>0</v>
      </c>
      <c r="K123" s="11">
        <v>1</v>
      </c>
      <c r="L123" s="11">
        <v>0</v>
      </c>
      <c r="M123" s="10">
        <v>0</v>
      </c>
      <c r="N123" s="39">
        <v>1</v>
      </c>
      <c r="O123" s="5">
        <v>0</v>
      </c>
      <c r="P123" s="32">
        <f t="shared" si="7"/>
        <v>0.6863905325443787</v>
      </c>
      <c r="Q123" s="25">
        <f t="shared" si="8"/>
        <v>0.7252747252747253</v>
      </c>
    </row>
    <row r="124" spans="1:17" ht="12.75">
      <c r="A124" s="34">
        <v>119</v>
      </c>
      <c r="B124" s="19" t="s">
        <v>199</v>
      </c>
      <c r="C124" s="28" t="s">
        <v>337</v>
      </c>
      <c r="D124" s="8">
        <v>26</v>
      </c>
      <c r="E124" s="10">
        <v>14</v>
      </c>
      <c r="F124" s="24">
        <v>15</v>
      </c>
      <c r="G124" s="9">
        <v>1</v>
      </c>
      <c r="H124" s="8">
        <v>0</v>
      </c>
      <c r="I124" s="24">
        <v>0</v>
      </c>
      <c r="J124" s="11">
        <v>0</v>
      </c>
      <c r="K124" s="11">
        <v>0</v>
      </c>
      <c r="L124" s="11">
        <v>0</v>
      </c>
      <c r="M124" s="10">
        <v>0</v>
      </c>
      <c r="N124" s="39">
        <v>0</v>
      </c>
      <c r="O124" s="5">
        <v>1</v>
      </c>
      <c r="P124" s="32">
        <f t="shared" si="7"/>
        <v>0.5769230769230769</v>
      </c>
      <c r="Q124" s="25">
        <f t="shared" si="8"/>
        <v>0.07142857142857142</v>
      </c>
    </row>
    <row r="125" spans="1:17" ht="12.75">
      <c r="A125" s="34">
        <v>120</v>
      </c>
      <c r="B125" s="19" t="s">
        <v>200</v>
      </c>
      <c r="C125" s="28" t="s">
        <v>201</v>
      </c>
      <c r="D125" s="8">
        <v>59</v>
      </c>
      <c r="E125" s="10">
        <v>31</v>
      </c>
      <c r="F125" s="24">
        <v>25</v>
      </c>
      <c r="G125" s="9">
        <v>12</v>
      </c>
      <c r="H125" s="8">
        <v>3</v>
      </c>
      <c r="I125" s="24">
        <v>2</v>
      </c>
      <c r="J125" s="11">
        <v>0</v>
      </c>
      <c r="K125" s="11">
        <v>0</v>
      </c>
      <c r="L125" s="11">
        <v>0</v>
      </c>
      <c r="M125" s="10">
        <v>0</v>
      </c>
      <c r="N125" s="39">
        <v>0</v>
      </c>
      <c r="O125" s="5">
        <v>0</v>
      </c>
      <c r="P125" s="32">
        <f t="shared" si="7"/>
        <v>0.423728813559322</v>
      </c>
      <c r="Q125" s="25">
        <f t="shared" si="8"/>
        <v>0.3870967741935484</v>
      </c>
    </row>
    <row r="126" spans="1:17" ht="12.75">
      <c r="A126" s="34">
        <v>121</v>
      </c>
      <c r="B126" s="19" t="s">
        <v>202</v>
      </c>
      <c r="C126" s="28" t="s">
        <v>203</v>
      </c>
      <c r="D126" s="8">
        <v>384</v>
      </c>
      <c r="E126" s="10">
        <v>206</v>
      </c>
      <c r="F126" s="24">
        <v>135</v>
      </c>
      <c r="G126" s="9">
        <v>58</v>
      </c>
      <c r="H126" s="8">
        <v>0</v>
      </c>
      <c r="I126" s="24">
        <v>0</v>
      </c>
      <c r="J126" s="11">
        <v>0</v>
      </c>
      <c r="K126" s="11">
        <v>0</v>
      </c>
      <c r="L126" s="11">
        <v>0</v>
      </c>
      <c r="M126" s="10">
        <v>0</v>
      </c>
      <c r="N126" s="39">
        <v>2</v>
      </c>
      <c r="O126" s="5">
        <v>0</v>
      </c>
      <c r="P126" s="32">
        <f t="shared" si="7"/>
        <v>0.3515625</v>
      </c>
      <c r="Q126" s="25">
        <f t="shared" si="8"/>
        <v>0.2815533980582524</v>
      </c>
    </row>
    <row r="127" spans="1:17" ht="12.75">
      <c r="A127" s="34">
        <v>122</v>
      </c>
      <c r="B127" s="19" t="s">
        <v>204</v>
      </c>
      <c r="C127" s="28" t="s">
        <v>287</v>
      </c>
      <c r="D127" s="8">
        <v>39</v>
      </c>
      <c r="E127" s="10">
        <v>21</v>
      </c>
      <c r="F127" s="24">
        <v>2</v>
      </c>
      <c r="G127" s="9">
        <v>0</v>
      </c>
      <c r="H127" s="8">
        <v>0</v>
      </c>
      <c r="I127" s="24">
        <v>0</v>
      </c>
      <c r="J127" s="11">
        <v>0</v>
      </c>
      <c r="K127" s="11">
        <v>0</v>
      </c>
      <c r="L127" s="11">
        <v>0</v>
      </c>
      <c r="M127" s="10">
        <v>0</v>
      </c>
      <c r="N127" s="39">
        <v>0</v>
      </c>
      <c r="O127" s="5">
        <v>0</v>
      </c>
      <c r="P127" s="32">
        <f t="shared" si="7"/>
        <v>0.05128205128205128</v>
      </c>
      <c r="Q127" s="25">
        <f t="shared" si="8"/>
        <v>0</v>
      </c>
    </row>
    <row r="128" spans="1:17" ht="12.75">
      <c r="A128" s="34">
        <v>123</v>
      </c>
      <c r="B128" s="19" t="s">
        <v>205</v>
      </c>
      <c r="C128" s="28" t="s">
        <v>338</v>
      </c>
      <c r="D128" s="8">
        <v>250</v>
      </c>
      <c r="E128" s="10">
        <v>135</v>
      </c>
      <c r="F128" s="24">
        <v>52</v>
      </c>
      <c r="G128" s="9">
        <v>5</v>
      </c>
      <c r="H128" s="8">
        <v>0</v>
      </c>
      <c r="I128" s="24">
        <v>0</v>
      </c>
      <c r="J128" s="11">
        <v>0</v>
      </c>
      <c r="K128" s="11">
        <v>0</v>
      </c>
      <c r="L128" s="11">
        <v>0</v>
      </c>
      <c r="M128" s="10">
        <v>0</v>
      </c>
      <c r="N128" s="39">
        <v>0</v>
      </c>
      <c r="O128" s="5">
        <v>1</v>
      </c>
      <c r="P128" s="32">
        <f t="shared" si="7"/>
        <v>0.208</v>
      </c>
      <c r="Q128" s="25">
        <f t="shared" si="8"/>
        <v>0.037037037037037035</v>
      </c>
    </row>
    <row r="129" spans="1:17" ht="12.75">
      <c r="A129" s="34">
        <v>124</v>
      </c>
      <c r="B129" s="19" t="s">
        <v>206</v>
      </c>
      <c r="C129" s="28" t="s">
        <v>207</v>
      </c>
      <c r="D129" s="8">
        <v>137</v>
      </c>
      <c r="E129" s="10">
        <v>73</v>
      </c>
      <c r="F129" s="24">
        <v>48</v>
      </c>
      <c r="G129" s="9">
        <v>24</v>
      </c>
      <c r="H129" s="8">
        <v>0</v>
      </c>
      <c r="I129" s="24">
        <v>0</v>
      </c>
      <c r="J129" s="11">
        <v>0</v>
      </c>
      <c r="K129" s="11">
        <v>0</v>
      </c>
      <c r="L129" s="11">
        <v>0</v>
      </c>
      <c r="M129" s="10">
        <v>0</v>
      </c>
      <c r="N129" s="39">
        <v>0</v>
      </c>
      <c r="O129" s="5">
        <v>0</v>
      </c>
      <c r="P129" s="32">
        <f t="shared" si="7"/>
        <v>0.35036496350364965</v>
      </c>
      <c r="Q129" s="25">
        <f t="shared" si="8"/>
        <v>0.3287671232876712</v>
      </c>
    </row>
    <row r="130" spans="1:17" ht="12.75">
      <c r="A130" s="34">
        <v>125</v>
      </c>
      <c r="B130" s="19" t="s">
        <v>208</v>
      </c>
      <c r="C130" s="28" t="s">
        <v>209</v>
      </c>
      <c r="D130" s="8">
        <v>143</v>
      </c>
      <c r="E130" s="10">
        <v>77</v>
      </c>
      <c r="F130" s="24">
        <v>34</v>
      </c>
      <c r="G130" s="9">
        <v>7</v>
      </c>
      <c r="H130" s="8">
        <v>0</v>
      </c>
      <c r="I130" s="24">
        <v>0</v>
      </c>
      <c r="J130" s="11">
        <v>0</v>
      </c>
      <c r="K130" s="11">
        <v>0</v>
      </c>
      <c r="L130" s="11">
        <v>0</v>
      </c>
      <c r="M130" s="10">
        <v>0</v>
      </c>
      <c r="N130" s="39">
        <v>1</v>
      </c>
      <c r="O130" s="5">
        <v>0</v>
      </c>
      <c r="P130" s="32">
        <f t="shared" si="7"/>
        <v>0.23776223776223776</v>
      </c>
      <c r="Q130" s="25">
        <f t="shared" si="8"/>
        <v>0.09090909090909091</v>
      </c>
    </row>
    <row r="131" spans="1:17" ht="12.75">
      <c r="A131" s="34">
        <v>126</v>
      </c>
      <c r="B131" s="19" t="s">
        <v>210</v>
      </c>
      <c r="C131" s="28" t="s">
        <v>339</v>
      </c>
      <c r="D131" s="8">
        <v>436</v>
      </c>
      <c r="E131" s="10">
        <v>234</v>
      </c>
      <c r="F131" s="24">
        <v>152</v>
      </c>
      <c r="G131" s="9">
        <v>124</v>
      </c>
      <c r="H131" s="8">
        <v>2</v>
      </c>
      <c r="I131" s="24">
        <v>0</v>
      </c>
      <c r="J131" s="11">
        <v>0</v>
      </c>
      <c r="K131" s="11">
        <v>3</v>
      </c>
      <c r="L131" s="11">
        <v>0</v>
      </c>
      <c r="M131" s="10">
        <v>0</v>
      </c>
      <c r="N131" s="39">
        <v>1</v>
      </c>
      <c r="O131" s="5">
        <v>1</v>
      </c>
      <c r="P131" s="32">
        <f t="shared" si="7"/>
        <v>0.3486238532110092</v>
      </c>
      <c r="Q131" s="25">
        <f t="shared" si="8"/>
        <v>0.5299145299145299</v>
      </c>
    </row>
    <row r="132" spans="1:17" ht="12.75">
      <c r="A132" s="34">
        <v>127</v>
      </c>
      <c r="B132" s="19" t="s">
        <v>211</v>
      </c>
      <c r="C132" s="28" t="s">
        <v>212</v>
      </c>
      <c r="D132" s="8">
        <v>143</v>
      </c>
      <c r="E132" s="10">
        <v>77</v>
      </c>
      <c r="F132" s="24">
        <v>34</v>
      </c>
      <c r="G132" s="9">
        <v>23</v>
      </c>
      <c r="H132" s="8">
        <v>0</v>
      </c>
      <c r="I132" s="24">
        <v>0</v>
      </c>
      <c r="J132" s="11">
        <v>0</v>
      </c>
      <c r="K132" s="11">
        <v>0</v>
      </c>
      <c r="L132" s="11">
        <v>0</v>
      </c>
      <c r="M132" s="10">
        <v>0</v>
      </c>
      <c r="N132" s="39">
        <v>0</v>
      </c>
      <c r="O132" s="5">
        <v>0</v>
      </c>
      <c r="P132" s="32">
        <f t="shared" si="7"/>
        <v>0.23776223776223776</v>
      </c>
      <c r="Q132" s="25">
        <f t="shared" si="8"/>
        <v>0.2987012987012987</v>
      </c>
    </row>
    <row r="133" spans="1:17" ht="12.75">
      <c r="A133" s="34">
        <v>128</v>
      </c>
      <c r="B133" s="19" t="s">
        <v>213</v>
      </c>
      <c r="C133" s="28" t="s">
        <v>214</v>
      </c>
      <c r="D133" s="8">
        <v>117</v>
      </c>
      <c r="E133" s="10">
        <v>63</v>
      </c>
      <c r="F133" s="24">
        <v>56</v>
      </c>
      <c r="G133" s="9">
        <v>42</v>
      </c>
      <c r="H133" s="8">
        <v>0</v>
      </c>
      <c r="I133" s="24">
        <v>0</v>
      </c>
      <c r="J133" s="11">
        <v>0</v>
      </c>
      <c r="K133" s="11">
        <v>0</v>
      </c>
      <c r="L133" s="11">
        <v>0</v>
      </c>
      <c r="M133" s="10">
        <v>0</v>
      </c>
      <c r="N133" s="39">
        <v>0</v>
      </c>
      <c r="O133" s="5">
        <v>1</v>
      </c>
      <c r="P133" s="32">
        <f t="shared" si="7"/>
        <v>0.47863247863247865</v>
      </c>
      <c r="Q133" s="25">
        <f t="shared" si="8"/>
        <v>0.6666666666666666</v>
      </c>
    </row>
    <row r="134" spans="1:17" ht="12.75">
      <c r="A134" s="34">
        <v>129</v>
      </c>
      <c r="B134" s="19" t="s">
        <v>215</v>
      </c>
      <c r="C134" s="28" t="s">
        <v>351</v>
      </c>
      <c r="D134" s="8">
        <v>150</v>
      </c>
      <c r="E134" s="10">
        <v>80</v>
      </c>
      <c r="F134" s="24">
        <v>78</v>
      </c>
      <c r="G134" s="9">
        <v>44</v>
      </c>
      <c r="H134" s="8">
        <v>4</v>
      </c>
      <c r="I134" s="24">
        <v>3</v>
      </c>
      <c r="J134" s="11">
        <v>0</v>
      </c>
      <c r="K134" s="11">
        <v>0</v>
      </c>
      <c r="L134" s="11">
        <v>0</v>
      </c>
      <c r="M134" s="10">
        <v>0</v>
      </c>
      <c r="N134" s="39">
        <v>2</v>
      </c>
      <c r="O134" s="5">
        <v>3</v>
      </c>
      <c r="P134" s="32">
        <f t="shared" si="7"/>
        <v>0.52</v>
      </c>
      <c r="Q134" s="25">
        <f t="shared" si="8"/>
        <v>0.55</v>
      </c>
    </row>
    <row r="135" spans="1:17" ht="12.75">
      <c r="A135" s="34">
        <v>130</v>
      </c>
      <c r="B135" s="19" t="s">
        <v>216</v>
      </c>
      <c r="C135" s="28" t="s">
        <v>340</v>
      </c>
      <c r="D135" s="8">
        <v>65</v>
      </c>
      <c r="E135" s="10">
        <v>35</v>
      </c>
      <c r="F135" s="24">
        <v>27</v>
      </c>
      <c r="G135" s="9">
        <v>3</v>
      </c>
      <c r="H135" s="8">
        <v>0</v>
      </c>
      <c r="I135" s="24">
        <v>0</v>
      </c>
      <c r="J135" s="11">
        <v>0</v>
      </c>
      <c r="K135" s="11">
        <v>0</v>
      </c>
      <c r="L135" s="11">
        <v>0</v>
      </c>
      <c r="M135" s="10">
        <v>0</v>
      </c>
      <c r="N135" s="39">
        <v>1</v>
      </c>
      <c r="O135" s="5">
        <v>0</v>
      </c>
      <c r="P135" s="32">
        <f t="shared" si="7"/>
        <v>0.4153846153846154</v>
      </c>
      <c r="Q135" s="25">
        <f t="shared" si="8"/>
        <v>0.08571428571428572</v>
      </c>
    </row>
    <row r="136" spans="1:17" ht="12.75">
      <c r="A136" s="34">
        <v>131</v>
      </c>
      <c r="B136" s="19" t="s">
        <v>217</v>
      </c>
      <c r="C136" s="28" t="s">
        <v>218</v>
      </c>
      <c r="D136" s="8">
        <v>33</v>
      </c>
      <c r="E136" s="10">
        <v>17</v>
      </c>
      <c r="F136" s="24">
        <v>9</v>
      </c>
      <c r="G136" s="9">
        <v>8</v>
      </c>
      <c r="H136" s="8">
        <v>0</v>
      </c>
      <c r="I136" s="24">
        <v>0</v>
      </c>
      <c r="J136" s="11">
        <v>0</v>
      </c>
      <c r="K136" s="11">
        <v>0</v>
      </c>
      <c r="L136" s="11">
        <v>0</v>
      </c>
      <c r="M136" s="10">
        <v>0</v>
      </c>
      <c r="N136" s="39">
        <v>0</v>
      </c>
      <c r="O136" s="5">
        <v>0</v>
      </c>
      <c r="P136" s="32">
        <f t="shared" si="7"/>
        <v>0.2727272727272727</v>
      </c>
      <c r="Q136" s="25">
        <f t="shared" si="8"/>
        <v>0.47058823529411764</v>
      </c>
    </row>
    <row r="137" spans="1:17" ht="12.75">
      <c r="A137" s="34">
        <v>132</v>
      </c>
      <c r="B137" s="19" t="s">
        <v>219</v>
      </c>
      <c r="C137" s="28" t="s">
        <v>220</v>
      </c>
      <c r="D137" s="8">
        <v>39</v>
      </c>
      <c r="E137" s="10">
        <v>21</v>
      </c>
      <c r="F137" s="24">
        <v>14</v>
      </c>
      <c r="G137" s="9">
        <v>4</v>
      </c>
      <c r="H137" s="8">
        <v>0</v>
      </c>
      <c r="I137" s="24">
        <v>0</v>
      </c>
      <c r="J137" s="11">
        <v>0</v>
      </c>
      <c r="K137" s="11">
        <v>0</v>
      </c>
      <c r="L137" s="11">
        <v>0</v>
      </c>
      <c r="M137" s="10">
        <v>0</v>
      </c>
      <c r="N137" s="39">
        <v>0</v>
      </c>
      <c r="O137" s="5">
        <v>0</v>
      </c>
      <c r="P137" s="32">
        <f t="shared" si="7"/>
        <v>0.358974358974359</v>
      </c>
      <c r="Q137" s="25">
        <f t="shared" si="8"/>
        <v>0.19047619047619047</v>
      </c>
    </row>
    <row r="138" spans="1:17" ht="12.75">
      <c r="A138" s="34">
        <v>133</v>
      </c>
      <c r="B138" s="19" t="s">
        <v>221</v>
      </c>
      <c r="C138" s="28" t="s">
        <v>222</v>
      </c>
      <c r="D138" s="8">
        <v>30</v>
      </c>
      <c r="E138" s="10">
        <v>20</v>
      </c>
      <c r="F138" s="24">
        <v>11</v>
      </c>
      <c r="G138" s="9">
        <v>16</v>
      </c>
      <c r="H138" s="8">
        <v>0</v>
      </c>
      <c r="I138" s="24">
        <v>0</v>
      </c>
      <c r="J138" s="11">
        <v>0</v>
      </c>
      <c r="K138" s="11">
        <v>0</v>
      </c>
      <c r="L138" s="11">
        <v>0</v>
      </c>
      <c r="M138" s="10">
        <v>0</v>
      </c>
      <c r="N138" s="39">
        <v>0</v>
      </c>
      <c r="O138" s="5">
        <v>0</v>
      </c>
      <c r="P138" s="32">
        <f t="shared" si="7"/>
        <v>0.36666666666666664</v>
      </c>
      <c r="Q138" s="25">
        <f t="shared" si="8"/>
        <v>0.8</v>
      </c>
    </row>
    <row r="139" spans="1:17" ht="12.75">
      <c r="A139" s="34">
        <v>134</v>
      </c>
      <c r="B139" s="19" t="s">
        <v>223</v>
      </c>
      <c r="C139" s="28" t="s">
        <v>352</v>
      </c>
      <c r="D139" s="8">
        <v>20</v>
      </c>
      <c r="E139" s="10">
        <v>10</v>
      </c>
      <c r="F139" s="24">
        <v>14</v>
      </c>
      <c r="G139" s="9">
        <v>2</v>
      </c>
      <c r="H139" s="8">
        <v>0</v>
      </c>
      <c r="I139" s="24">
        <v>0</v>
      </c>
      <c r="J139" s="11">
        <v>0</v>
      </c>
      <c r="K139" s="11">
        <v>0</v>
      </c>
      <c r="L139" s="11">
        <v>0</v>
      </c>
      <c r="M139" s="10">
        <v>0</v>
      </c>
      <c r="N139" s="39">
        <v>0</v>
      </c>
      <c r="O139" s="5">
        <v>0</v>
      </c>
      <c r="P139" s="32">
        <f t="shared" si="7"/>
        <v>0.7</v>
      </c>
      <c r="Q139" s="25">
        <f t="shared" si="8"/>
        <v>0.2</v>
      </c>
    </row>
    <row r="140" spans="1:17" ht="12.75">
      <c r="A140" s="34">
        <v>135</v>
      </c>
      <c r="B140" s="19" t="s">
        <v>224</v>
      </c>
      <c r="C140" s="28" t="s">
        <v>225</v>
      </c>
      <c r="D140" s="8">
        <v>46</v>
      </c>
      <c r="E140" s="10">
        <v>24</v>
      </c>
      <c r="F140" s="24">
        <v>9</v>
      </c>
      <c r="G140" s="9">
        <v>12</v>
      </c>
      <c r="H140" s="8">
        <v>1</v>
      </c>
      <c r="I140" s="24">
        <v>0</v>
      </c>
      <c r="J140" s="11">
        <v>0</v>
      </c>
      <c r="K140" s="11">
        <v>0</v>
      </c>
      <c r="L140" s="11">
        <v>0</v>
      </c>
      <c r="M140" s="10">
        <v>0</v>
      </c>
      <c r="N140" s="39">
        <v>0</v>
      </c>
      <c r="O140" s="5">
        <v>0</v>
      </c>
      <c r="P140" s="32">
        <f t="shared" si="7"/>
        <v>0.1956521739130435</v>
      </c>
      <c r="Q140" s="25">
        <f t="shared" si="8"/>
        <v>0.5</v>
      </c>
    </row>
    <row r="141" spans="1:17" ht="12.75">
      <c r="A141" s="34">
        <v>136</v>
      </c>
      <c r="B141" s="19" t="s">
        <v>226</v>
      </c>
      <c r="C141" s="28" t="s">
        <v>353</v>
      </c>
      <c r="D141" s="8">
        <v>65</v>
      </c>
      <c r="E141" s="10">
        <v>35</v>
      </c>
      <c r="F141" s="24">
        <v>24</v>
      </c>
      <c r="G141" s="9">
        <v>8</v>
      </c>
      <c r="H141" s="8">
        <v>0</v>
      </c>
      <c r="I141" s="24">
        <v>0</v>
      </c>
      <c r="J141" s="11">
        <v>0</v>
      </c>
      <c r="K141" s="11">
        <v>0</v>
      </c>
      <c r="L141" s="11">
        <v>0</v>
      </c>
      <c r="M141" s="10">
        <v>0</v>
      </c>
      <c r="N141" s="39">
        <v>0</v>
      </c>
      <c r="O141" s="5">
        <v>0</v>
      </c>
      <c r="P141" s="32">
        <f t="shared" si="7"/>
        <v>0.36923076923076925</v>
      </c>
      <c r="Q141" s="25">
        <f t="shared" si="8"/>
        <v>0.22857142857142856</v>
      </c>
    </row>
    <row r="142" spans="1:17" ht="12.75">
      <c r="A142" s="34">
        <v>137</v>
      </c>
      <c r="B142" s="19" t="s">
        <v>341</v>
      </c>
      <c r="C142" s="28" t="s">
        <v>342</v>
      </c>
      <c r="D142" s="8">
        <v>23</v>
      </c>
      <c r="E142" s="10">
        <v>12</v>
      </c>
      <c r="F142" s="24">
        <v>9</v>
      </c>
      <c r="G142" s="9">
        <v>4</v>
      </c>
      <c r="H142" s="8">
        <v>0</v>
      </c>
      <c r="I142" s="24">
        <v>0</v>
      </c>
      <c r="J142" s="11">
        <v>0</v>
      </c>
      <c r="K142" s="11">
        <v>2</v>
      </c>
      <c r="L142" s="11">
        <v>0</v>
      </c>
      <c r="M142" s="10">
        <v>0</v>
      </c>
      <c r="N142" s="39">
        <v>0</v>
      </c>
      <c r="O142" s="5">
        <v>0</v>
      </c>
      <c r="P142" s="32">
        <f t="shared" si="7"/>
        <v>0.391304347826087</v>
      </c>
      <c r="Q142" s="25">
        <f t="shared" si="8"/>
        <v>0.3333333333333333</v>
      </c>
    </row>
    <row r="143" spans="1:17" ht="12.75">
      <c r="A143" s="34">
        <v>138</v>
      </c>
      <c r="B143" s="19" t="s">
        <v>343</v>
      </c>
      <c r="C143" s="28" t="s">
        <v>344</v>
      </c>
      <c r="D143" s="8">
        <v>14</v>
      </c>
      <c r="E143" s="10">
        <v>8</v>
      </c>
      <c r="F143" s="24">
        <v>8</v>
      </c>
      <c r="G143" s="9">
        <v>0</v>
      </c>
      <c r="H143" s="8">
        <v>0</v>
      </c>
      <c r="I143" s="24">
        <v>0</v>
      </c>
      <c r="J143" s="11">
        <v>0</v>
      </c>
      <c r="K143" s="11">
        <v>0</v>
      </c>
      <c r="L143" s="11">
        <v>0</v>
      </c>
      <c r="M143" s="10">
        <v>0</v>
      </c>
      <c r="N143" s="39">
        <v>0</v>
      </c>
      <c r="O143" s="5">
        <v>0</v>
      </c>
      <c r="P143" s="32">
        <f t="shared" si="7"/>
        <v>0.5714285714285714</v>
      </c>
      <c r="Q143" s="25">
        <f t="shared" si="8"/>
        <v>0</v>
      </c>
    </row>
    <row r="144" spans="1:17" ht="12.75">
      <c r="A144" s="34">
        <v>139</v>
      </c>
      <c r="B144" s="19" t="s">
        <v>227</v>
      </c>
      <c r="C144" s="28" t="s">
        <v>345</v>
      </c>
      <c r="D144" s="8">
        <v>195</v>
      </c>
      <c r="E144" s="10">
        <v>105</v>
      </c>
      <c r="F144" s="24">
        <v>134</v>
      </c>
      <c r="G144" s="9">
        <v>58</v>
      </c>
      <c r="H144" s="8">
        <v>0</v>
      </c>
      <c r="I144" s="24">
        <v>0</v>
      </c>
      <c r="J144" s="11">
        <v>0</v>
      </c>
      <c r="K144" s="11">
        <v>0</v>
      </c>
      <c r="L144" s="11">
        <v>0</v>
      </c>
      <c r="M144" s="10">
        <v>0</v>
      </c>
      <c r="N144" s="39">
        <v>0</v>
      </c>
      <c r="O144" s="5">
        <v>0</v>
      </c>
      <c r="P144" s="32">
        <f t="shared" si="7"/>
        <v>0.6871794871794872</v>
      </c>
      <c r="Q144" s="25">
        <f t="shared" si="8"/>
        <v>0.5523809523809524</v>
      </c>
    </row>
    <row r="145" spans="1:17" ht="12.75">
      <c r="A145" s="34">
        <v>140</v>
      </c>
      <c r="B145" s="19" t="s">
        <v>228</v>
      </c>
      <c r="C145" s="28" t="s">
        <v>346</v>
      </c>
      <c r="D145" s="8">
        <v>156</v>
      </c>
      <c r="E145" s="10">
        <v>84</v>
      </c>
      <c r="F145" s="24">
        <v>100</v>
      </c>
      <c r="G145" s="9">
        <v>43</v>
      </c>
      <c r="H145" s="8">
        <v>0</v>
      </c>
      <c r="I145" s="24">
        <v>0</v>
      </c>
      <c r="J145" s="11">
        <v>0</v>
      </c>
      <c r="K145" s="11">
        <v>0</v>
      </c>
      <c r="L145" s="11">
        <v>0</v>
      </c>
      <c r="M145" s="10">
        <v>0</v>
      </c>
      <c r="N145" s="39">
        <v>1</v>
      </c>
      <c r="O145" s="5">
        <v>0</v>
      </c>
      <c r="P145" s="32">
        <f t="shared" si="7"/>
        <v>0.6410256410256411</v>
      </c>
      <c r="Q145" s="25">
        <f t="shared" si="8"/>
        <v>0.5119047619047619</v>
      </c>
    </row>
    <row r="146" spans="1:17" ht="12.75">
      <c r="A146" s="34">
        <v>141</v>
      </c>
      <c r="B146" s="19" t="s">
        <v>229</v>
      </c>
      <c r="C146" s="28" t="s">
        <v>347</v>
      </c>
      <c r="D146" s="8">
        <v>23</v>
      </c>
      <c r="E146" s="10">
        <v>12</v>
      </c>
      <c r="F146" s="24">
        <v>13</v>
      </c>
      <c r="G146" s="9">
        <v>4</v>
      </c>
      <c r="H146" s="8">
        <v>0</v>
      </c>
      <c r="I146" s="24">
        <v>0</v>
      </c>
      <c r="J146" s="11">
        <v>0</v>
      </c>
      <c r="K146" s="11">
        <v>0</v>
      </c>
      <c r="L146" s="11">
        <v>0</v>
      </c>
      <c r="M146" s="10">
        <v>0</v>
      </c>
      <c r="N146" s="39">
        <v>0</v>
      </c>
      <c r="O146" s="5">
        <v>0</v>
      </c>
      <c r="P146" s="32">
        <f t="shared" si="7"/>
        <v>0.5652173913043478</v>
      </c>
      <c r="Q146" s="25">
        <f t="shared" si="8"/>
        <v>0.3333333333333333</v>
      </c>
    </row>
    <row r="147" spans="1:17" ht="12.75">
      <c r="A147" s="34">
        <v>142</v>
      </c>
      <c r="B147" s="19" t="s">
        <v>230</v>
      </c>
      <c r="C147" s="28" t="s">
        <v>354</v>
      </c>
      <c r="D147" s="8">
        <v>29</v>
      </c>
      <c r="E147" s="10">
        <v>16</v>
      </c>
      <c r="F147" s="24">
        <v>8</v>
      </c>
      <c r="G147" s="9">
        <v>5</v>
      </c>
      <c r="H147" s="8">
        <v>0</v>
      </c>
      <c r="I147" s="24">
        <v>0</v>
      </c>
      <c r="J147" s="11">
        <v>0</v>
      </c>
      <c r="K147" s="11">
        <v>0</v>
      </c>
      <c r="L147" s="11">
        <v>0</v>
      </c>
      <c r="M147" s="10">
        <v>0</v>
      </c>
      <c r="N147" s="39">
        <v>0</v>
      </c>
      <c r="O147" s="5">
        <v>0</v>
      </c>
      <c r="P147" s="32">
        <f t="shared" si="7"/>
        <v>0.27586206896551724</v>
      </c>
      <c r="Q147" s="25">
        <f t="shared" si="8"/>
        <v>0.3125</v>
      </c>
    </row>
    <row r="148" spans="1:17" ht="12.75">
      <c r="A148" s="34">
        <v>143</v>
      </c>
      <c r="B148" s="19" t="s">
        <v>231</v>
      </c>
      <c r="C148" s="28" t="s">
        <v>232</v>
      </c>
      <c r="D148" s="8">
        <v>111</v>
      </c>
      <c r="E148" s="10">
        <v>59</v>
      </c>
      <c r="F148" s="24">
        <v>98</v>
      </c>
      <c r="G148" s="9">
        <v>21</v>
      </c>
      <c r="H148" s="8">
        <v>0</v>
      </c>
      <c r="I148" s="24">
        <v>0</v>
      </c>
      <c r="J148" s="11">
        <v>0</v>
      </c>
      <c r="K148" s="11">
        <v>0</v>
      </c>
      <c r="L148" s="11">
        <v>0</v>
      </c>
      <c r="M148" s="10">
        <v>0</v>
      </c>
      <c r="N148" s="39">
        <v>0</v>
      </c>
      <c r="O148" s="5">
        <v>0</v>
      </c>
      <c r="P148" s="32">
        <f t="shared" si="7"/>
        <v>0.8828828828828829</v>
      </c>
      <c r="Q148" s="25">
        <f t="shared" si="8"/>
        <v>0.3559322033898305</v>
      </c>
    </row>
    <row r="149" spans="1:17" ht="12.75">
      <c r="A149" s="34">
        <v>144</v>
      </c>
      <c r="B149" s="19" t="s">
        <v>233</v>
      </c>
      <c r="C149" s="28" t="s">
        <v>234</v>
      </c>
      <c r="D149" s="8">
        <v>153</v>
      </c>
      <c r="E149" s="10">
        <v>82</v>
      </c>
      <c r="F149" s="24">
        <v>92</v>
      </c>
      <c r="G149" s="9">
        <v>25</v>
      </c>
      <c r="H149" s="8">
        <v>0</v>
      </c>
      <c r="I149" s="24">
        <v>0</v>
      </c>
      <c r="J149" s="11">
        <v>0</v>
      </c>
      <c r="K149" s="11">
        <v>0</v>
      </c>
      <c r="L149" s="11">
        <v>0</v>
      </c>
      <c r="M149" s="10">
        <v>0</v>
      </c>
      <c r="N149" s="39">
        <v>0</v>
      </c>
      <c r="O149" s="5">
        <v>0</v>
      </c>
      <c r="P149" s="32">
        <f t="shared" si="7"/>
        <v>0.6013071895424836</v>
      </c>
      <c r="Q149" s="25">
        <f t="shared" si="8"/>
        <v>0.3048780487804878</v>
      </c>
    </row>
    <row r="150" spans="1:17" ht="12.75">
      <c r="A150" s="34">
        <v>145</v>
      </c>
      <c r="B150" s="19" t="s">
        <v>235</v>
      </c>
      <c r="C150" s="28" t="s">
        <v>236</v>
      </c>
      <c r="D150" s="8">
        <v>52</v>
      </c>
      <c r="E150" s="10">
        <v>28</v>
      </c>
      <c r="F150" s="24">
        <v>69</v>
      </c>
      <c r="G150" s="9">
        <v>23</v>
      </c>
      <c r="H150" s="8">
        <v>0</v>
      </c>
      <c r="I150" s="24">
        <v>0</v>
      </c>
      <c r="J150" s="11">
        <v>0</v>
      </c>
      <c r="K150" s="11">
        <v>0</v>
      </c>
      <c r="L150" s="11">
        <v>0</v>
      </c>
      <c r="M150" s="10">
        <v>0</v>
      </c>
      <c r="N150" s="39">
        <v>0</v>
      </c>
      <c r="O150" s="5">
        <v>1</v>
      </c>
      <c r="P150" s="32">
        <f t="shared" si="7"/>
        <v>1.3269230769230769</v>
      </c>
      <c r="Q150" s="25">
        <f t="shared" si="8"/>
        <v>0.8214285714285714</v>
      </c>
    </row>
    <row r="151" spans="1:17" ht="12.75">
      <c r="A151" s="34">
        <v>146</v>
      </c>
      <c r="B151" s="19" t="s">
        <v>237</v>
      </c>
      <c r="C151" s="28" t="s">
        <v>238</v>
      </c>
      <c r="D151" s="8">
        <v>75</v>
      </c>
      <c r="E151" s="10">
        <v>40</v>
      </c>
      <c r="F151" s="24">
        <v>48</v>
      </c>
      <c r="G151" s="9">
        <v>8</v>
      </c>
      <c r="H151" s="8">
        <v>0</v>
      </c>
      <c r="I151" s="24">
        <v>0</v>
      </c>
      <c r="J151" s="11">
        <v>0</v>
      </c>
      <c r="K151" s="11">
        <v>0</v>
      </c>
      <c r="L151" s="11">
        <v>0</v>
      </c>
      <c r="M151" s="10">
        <v>0</v>
      </c>
      <c r="N151" s="39">
        <v>0</v>
      </c>
      <c r="O151" s="5">
        <v>0</v>
      </c>
      <c r="P151" s="32">
        <f t="shared" si="7"/>
        <v>0.64</v>
      </c>
      <c r="Q151" s="25">
        <f t="shared" si="8"/>
        <v>0.2</v>
      </c>
    </row>
    <row r="152" spans="1:17" ht="12.75">
      <c r="A152" s="34">
        <v>147</v>
      </c>
      <c r="B152" s="19" t="s">
        <v>239</v>
      </c>
      <c r="C152" s="28" t="s">
        <v>240</v>
      </c>
      <c r="D152" s="8">
        <v>20</v>
      </c>
      <c r="E152" s="10">
        <v>10</v>
      </c>
      <c r="F152" s="24">
        <v>22</v>
      </c>
      <c r="G152" s="9">
        <v>4</v>
      </c>
      <c r="H152" s="8">
        <v>0</v>
      </c>
      <c r="I152" s="24">
        <v>0</v>
      </c>
      <c r="J152" s="11">
        <v>0</v>
      </c>
      <c r="K152" s="11">
        <v>0</v>
      </c>
      <c r="L152" s="11">
        <v>0</v>
      </c>
      <c r="M152" s="10">
        <v>0</v>
      </c>
      <c r="N152" s="39">
        <v>0</v>
      </c>
      <c r="O152" s="5">
        <v>0</v>
      </c>
      <c r="P152" s="32">
        <f t="shared" si="7"/>
        <v>1.1</v>
      </c>
      <c r="Q152" s="25">
        <f t="shared" si="8"/>
        <v>0.4</v>
      </c>
    </row>
    <row r="153" spans="1:17" ht="12.75">
      <c r="A153" s="34">
        <v>148</v>
      </c>
      <c r="B153" s="19" t="s">
        <v>241</v>
      </c>
      <c r="C153" s="28" t="s">
        <v>242</v>
      </c>
      <c r="D153" s="8">
        <v>39</v>
      </c>
      <c r="E153" s="10">
        <v>21</v>
      </c>
      <c r="F153" s="24">
        <v>23</v>
      </c>
      <c r="G153" s="9">
        <v>3</v>
      </c>
      <c r="H153" s="8">
        <v>0</v>
      </c>
      <c r="I153" s="24">
        <v>0</v>
      </c>
      <c r="J153" s="11">
        <v>0</v>
      </c>
      <c r="K153" s="11">
        <v>0</v>
      </c>
      <c r="L153" s="11">
        <v>0</v>
      </c>
      <c r="M153" s="10">
        <v>0</v>
      </c>
      <c r="N153" s="39">
        <v>0</v>
      </c>
      <c r="O153" s="5">
        <v>0</v>
      </c>
      <c r="P153" s="32">
        <f t="shared" si="7"/>
        <v>0.5897435897435898</v>
      </c>
      <c r="Q153" s="25">
        <f t="shared" si="8"/>
        <v>0.14285714285714285</v>
      </c>
    </row>
    <row r="154" spans="1:17" ht="12.75">
      <c r="A154" s="34">
        <v>149</v>
      </c>
      <c r="B154" s="19" t="s">
        <v>243</v>
      </c>
      <c r="C154" s="28" t="s">
        <v>244</v>
      </c>
      <c r="D154" s="8">
        <v>117</v>
      </c>
      <c r="E154" s="10">
        <v>63</v>
      </c>
      <c r="F154" s="24">
        <v>56</v>
      </c>
      <c r="G154" s="9">
        <v>22</v>
      </c>
      <c r="H154" s="8">
        <v>0</v>
      </c>
      <c r="I154" s="24">
        <v>0</v>
      </c>
      <c r="J154" s="11">
        <v>0</v>
      </c>
      <c r="K154" s="11">
        <v>0</v>
      </c>
      <c r="L154" s="11">
        <v>0</v>
      </c>
      <c r="M154" s="10">
        <v>0</v>
      </c>
      <c r="N154" s="39">
        <v>0</v>
      </c>
      <c r="O154" s="5">
        <v>0</v>
      </c>
      <c r="P154" s="32">
        <f t="shared" si="7"/>
        <v>0.47863247863247865</v>
      </c>
      <c r="Q154" s="25">
        <f t="shared" si="8"/>
        <v>0.3492063492063492</v>
      </c>
    </row>
    <row r="155" spans="1:17" ht="12.75">
      <c r="A155" s="34">
        <v>150</v>
      </c>
      <c r="B155" s="19" t="s">
        <v>245</v>
      </c>
      <c r="C155" s="28" t="s">
        <v>246</v>
      </c>
      <c r="D155" s="8">
        <v>29</v>
      </c>
      <c r="E155" s="10">
        <v>16</v>
      </c>
      <c r="F155" s="24">
        <v>43</v>
      </c>
      <c r="G155" s="9">
        <v>22</v>
      </c>
      <c r="H155" s="8">
        <v>0</v>
      </c>
      <c r="I155" s="24">
        <v>0</v>
      </c>
      <c r="J155" s="11">
        <v>0</v>
      </c>
      <c r="K155" s="11">
        <v>0</v>
      </c>
      <c r="L155" s="11">
        <v>0</v>
      </c>
      <c r="M155" s="10">
        <v>0</v>
      </c>
      <c r="N155" s="39">
        <v>0</v>
      </c>
      <c r="O155" s="5">
        <v>0</v>
      </c>
      <c r="P155" s="32">
        <f t="shared" si="7"/>
        <v>1.4827586206896552</v>
      </c>
      <c r="Q155" s="25">
        <f t="shared" si="8"/>
        <v>1.375</v>
      </c>
    </row>
    <row r="156" spans="1:17" ht="12.75">
      <c r="A156" s="34">
        <v>151</v>
      </c>
      <c r="B156" s="19" t="s">
        <v>247</v>
      </c>
      <c r="C156" s="28" t="s">
        <v>248</v>
      </c>
      <c r="D156" s="8">
        <v>46</v>
      </c>
      <c r="E156" s="10">
        <v>24</v>
      </c>
      <c r="F156" s="24">
        <v>77</v>
      </c>
      <c r="G156" s="9">
        <v>22</v>
      </c>
      <c r="H156" s="8">
        <v>1</v>
      </c>
      <c r="I156" s="24">
        <v>0</v>
      </c>
      <c r="J156" s="11">
        <v>0</v>
      </c>
      <c r="K156" s="11">
        <v>2</v>
      </c>
      <c r="L156" s="11">
        <v>0</v>
      </c>
      <c r="M156" s="10">
        <v>0</v>
      </c>
      <c r="N156" s="39">
        <v>0</v>
      </c>
      <c r="O156" s="5">
        <v>0</v>
      </c>
      <c r="P156" s="32">
        <f t="shared" si="7"/>
        <v>1.673913043478261</v>
      </c>
      <c r="Q156" s="25">
        <f t="shared" si="8"/>
        <v>0.9166666666666666</v>
      </c>
    </row>
    <row r="157" spans="1:17" ht="12.75">
      <c r="A157" s="34">
        <v>152</v>
      </c>
      <c r="B157" s="19" t="s">
        <v>249</v>
      </c>
      <c r="C157" s="28" t="s">
        <v>250</v>
      </c>
      <c r="D157" s="8">
        <v>185</v>
      </c>
      <c r="E157" s="10">
        <v>100</v>
      </c>
      <c r="F157" s="24">
        <v>120</v>
      </c>
      <c r="G157" s="9">
        <v>104</v>
      </c>
      <c r="H157" s="8">
        <v>1</v>
      </c>
      <c r="I157" s="24">
        <v>1</v>
      </c>
      <c r="J157" s="11">
        <v>0</v>
      </c>
      <c r="K157" s="11">
        <v>0</v>
      </c>
      <c r="L157" s="11">
        <v>0</v>
      </c>
      <c r="M157" s="10">
        <v>0</v>
      </c>
      <c r="N157" s="39">
        <v>3</v>
      </c>
      <c r="O157" s="5">
        <v>0</v>
      </c>
      <c r="P157" s="32">
        <f t="shared" si="7"/>
        <v>0.6486486486486487</v>
      </c>
      <c r="Q157" s="25">
        <f t="shared" si="8"/>
        <v>1.04</v>
      </c>
    </row>
    <row r="158" spans="1:17" ht="12.75">
      <c r="A158" s="34">
        <v>153</v>
      </c>
      <c r="B158" s="19" t="s">
        <v>251</v>
      </c>
      <c r="C158" s="28" t="s">
        <v>252</v>
      </c>
      <c r="D158" s="8">
        <v>26</v>
      </c>
      <c r="E158" s="10">
        <v>14</v>
      </c>
      <c r="F158" s="24">
        <v>26</v>
      </c>
      <c r="G158" s="9">
        <v>6</v>
      </c>
      <c r="H158" s="8">
        <v>0</v>
      </c>
      <c r="I158" s="24">
        <v>0</v>
      </c>
      <c r="J158" s="11">
        <v>0</v>
      </c>
      <c r="K158" s="11">
        <v>0</v>
      </c>
      <c r="L158" s="11">
        <v>0</v>
      </c>
      <c r="M158" s="10">
        <v>0</v>
      </c>
      <c r="N158" s="39">
        <v>0</v>
      </c>
      <c r="O158" s="5">
        <v>0</v>
      </c>
      <c r="P158" s="32">
        <f t="shared" si="7"/>
        <v>1</v>
      </c>
      <c r="Q158" s="25">
        <f t="shared" si="8"/>
        <v>0.42857142857142855</v>
      </c>
    </row>
    <row r="159" spans="1:17" ht="12.75">
      <c r="A159" s="34">
        <v>154</v>
      </c>
      <c r="B159" s="19" t="s">
        <v>253</v>
      </c>
      <c r="C159" s="28" t="s">
        <v>254</v>
      </c>
      <c r="D159" s="8">
        <v>26</v>
      </c>
      <c r="E159" s="10">
        <v>14</v>
      </c>
      <c r="F159" s="24">
        <v>27</v>
      </c>
      <c r="G159" s="9">
        <v>17</v>
      </c>
      <c r="H159" s="8">
        <v>0</v>
      </c>
      <c r="I159" s="24">
        <v>0</v>
      </c>
      <c r="J159" s="11">
        <v>0</v>
      </c>
      <c r="K159" s="11">
        <v>0</v>
      </c>
      <c r="L159" s="11">
        <v>0</v>
      </c>
      <c r="M159" s="10">
        <v>0</v>
      </c>
      <c r="N159" s="39">
        <v>2</v>
      </c>
      <c r="O159" s="5">
        <v>0</v>
      </c>
      <c r="P159" s="32">
        <f t="shared" si="7"/>
        <v>1.0384615384615385</v>
      </c>
      <c r="Q159" s="25">
        <f t="shared" si="8"/>
        <v>1.2142857142857142</v>
      </c>
    </row>
    <row r="160" spans="1:17" ht="12.75">
      <c r="A160" s="34">
        <v>155</v>
      </c>
      <c r="B160" s="19" t="s">
        <v>255</v>
      </c>
      <c r="C160" s="28" t="s">
        <v>256</v>
      </c>
      <c r="D160" s="8">
        <v>36</v>
      </c>
      <c r="E160" s="10">
        <v>19</v>
      </c>
      <c r="F160" s="24">
        <v>22</v>
      </c>
      <c r="G160" s="9">
        <v>12</v>
      </c>
      <c r="H160" s="8">
        <v>0</v>
      </c>
      <c r="I160" s="24">
        <v>0</v>
      </c>
      <c r="J160" s="11">
        <v>0</v>
      </c>
      <c r="K160" s="11">
        <v>0</v>
      </c>
      <c r="L160" s="11">
        <v>0</v>
      </c>
      <c r="M160" s="10">
        <v>0</v>
      </c>
      <c r="N160" s="39">
        <v>0</v>
      </c>
      <c r="O160" s="5">
        <v>0</v>
      </c>
      <c r="P160" s="32">
        <f t="shared" si="7"/>
        <v>0.6111111111111112</v>
      </c>
      <c r="Q160" s="25">
        <f t="shared" si="8"/>
        <v>0.631578947368421</v>
      </c>
    </row>
    <row r="161" spans="1:17" ht="12.75">
      <c r="A161" s="34">
        <v>156</v>
      </c>
      <c r="B161" s="19" t="s">
        <v>257</v>
      </c>
      <c r="C161" s="28" t="s">
        <v>258</v>
      </c>
      <c r="D161" s="8">
        <v>16</v>
      </c>
      <c r="E161" s="10">
        <v>9</v>
      </c>
      <c r="F161" s="24">
        <v>88</v>
      </c>
      <c r="G161" s="9">
        <v>25</v>
      </c>
      <c r="H161" s="8">
        <v>0</v>
      </c>
      <c r="I161" s="24">
        <v>0</v>
      </c>
      <c r="J161" s="11">
        <v>0</v>
      </c>
      <c r="K161" s="11">
        <v>0</v>
      </c>
      <c r="L161" s="11">
        <v>0</v>
      </c>
      <c r="M161" s="10">
        <v>0</v>
      </c>
      <c r="N161" s="39">
        <v>3</v>
      </c>
      <c r="O161" s="5">
        <v>0</v>
      </c>
      <c r="P161" s="32">
        <f t="shared" si="7"/>
        <v>5.5</v>
      </c>
      <c r="Q161" s="25">
        <f t="shared" si="8"/>
        <v>2.7777777777777777</v>
      </c>
    </row>
    <row r="162" spans="1:17" ht="12.75">
      <c r="A162" s="34">
        <v>157</v>
      </c>
      <c r="B162" s="19" t="s">
        <v>259</v>
      </c>
      <c r="C162" s="28" t="s">
        <v>260</v>
      </c>
      <c r="D162" s="8">
        <v>20</v>
      </c>
      <c r="E162" s="10">
        <v>10</v>
      </c>
      <c r="F162" s="24">
        <v>21</v>
      </c>
      <c r="G162" s="9">
        <v>11</v>
      </c>
      <c r="H162" s="8">
        <v>0</v>
      </c>
      <c r="I162" s="24">
        <v>0</v>
      </c>
      <c r="J162" s="11">
        <v>0</v>
      </c>
      <c r="K162" s="11">
        <v>0</v>
      </c>
      <c r="L162" s="11">
        <v>0</v>
      </c>
      <c r="M162" s="10">
        <v>0</v>
      </c>
      <c r="N162" s="39">
        <v>0</v>
      </c>
      <c r="O162" s="5">
        <v>0</v>
      </c>
      <c r="P162" s="32">
        <f t="shared" si="7"/>
        <v>1.05</v>
      </c>
      <c r="Q162" s="25">
        <f t="shared" si="8"/>
        <v>1.1</v>
      </c>
    </row>
    <row r="163" spans="1:17" ht="12.75">
      <c r="A163" s="34">
        <v>158</v>
      </c>
      <c r="B163" s="19" t="s">
        <v>261</v>
      </c>
      <c r="C163" s="28" t="s">
        <v>262</v>
      </c>
      <c r="D163" s="8">
        <v>13</v>
      </c>
      <c r="E163" s="10">
        <v>7</v>
      </c>
      <c r="F163" s="24">
        <v>10</v>
      </c>
      <c r="G163" s="9">
        <v>9</v>
      </c>
      <c r="H163" s="8">
        <v>0</v>
      </c>
      <c r="I163" s="24">
        <v>0</v>
      </c>
      <c r="J163" s="11">
        <v>0</v>
      </c>
      <c r="K163" s="11">
        <v>0</v>
      </c>
      <c r="L163" s="11">
        <v>0</v>
      </c>
      <c r="M163" s="10">
        <v>0</v>
      </c>
      <c r="N163" s="39">
        <v>0</v>
      </c>
      <c r="O163" s="5">
        <v>0</v>
      </c>
      <c r="P163" s="32">
        <f t="shared" si="7"/>
        <v>0.7692307692307693</v>
      </c>
      <c r="Q163" s="25">
        <f t="shared" si="8"/>
        <v>1.2857142857142858</v>
      </c>
    </row>
    <row r="164" spans="1:17" ht="12.75">
      <c r="A164" s="34">
        <v>159</v>
      </c>
      <c r="B164" s="19" t="s">
        <v>263</v>
      </c>
      <c r="C164" s="28" t="s">
        <v>264</v>
      </c>
      <c r="D164" s="8">
        <v>23</v>
      </c>
      <c r="E164" s="10">
        <v>12</v>
      </c>
      <c r="F164" s="24">
        <v>10</v>
      </c>
      <c r="G164" s="9">
        <v>16</v>
      </c>
      <c r="H164" s="8">
        <v>0</v>
      </c>
      <c r="I164" s="24">
        <v>0</v>
      </c>
      <c r="J164" s="11">
        <v>0</v>
      </c>
      <c r="K164" s="11">
        <v>0</v>
      </c>
      <c r="L164" s="11">
        <v>0</v>
      </c>
      <c r="M164" s="10">
        <v>0</v>
      </c>
      <c r="N164" s="39">
        <v>0</v>
      </c>
      <c r="O164" s="5">
        <v>0</v>
      </c>
      <c r="P164" s="32">
        <f t="shared" si="7"/>
        <v>0.43478260869565216</v>
      </c>
      <c r="Q164" s="25">
        <f t="shared" si="8"/>
        <v>1.3333333333333333</v>
      </c>
    </row>
    <row r="165" spans="1:17" ht="12.75">
      <c r="A165" s="34">
        <v>160</v>
      </c>
      <c r="B165" s="19" t="s">
        <v>265</v>
      </c>
      <c r="C165" s="28" t="s">
        <v>355</v>
      </c>
      <c r="D165" s="8">
        <v>22</v>
      </c>
      <c r="E165" s="10">
        <v>13</v>
      </c>
      <c r="F165" s="24">
        <v>7</v>
      </c>
      <c r="G165" s="9">
        <v>0</v>
      </c>
      <c r="H165" s="8">
        <v>0</v>
      </c>
      <c r="I165" s="24">
        <v>0</v>
      </c>
      <c r="J165" s="11">
        <v>0</v>
      </c>
      <c r="K165" s="11">
        <v>0</v>
      </c>
      <c r="L165" s="11">
        <v>0</v>
      </c>
      <c r="M165" s="10">
        <v>0</v>
      </c>
      <c r="N165" s="39">
        <v>0</v>
      </c>
      <c r="O165" s="5">
        <v>0</v>
      </c>
      <c r="P165" s="32">
        <f t="shared" si="7"/>
        <v>0.3181818181818182</v>
      </c>
      <c r="Q165" s="25">
        <f t="shared" si="8"/>
        <v>0</v>
      </c>
    </row>
    <row r="166" spans="1:17" ht="12.75">
      <c r="A166" s="34">
        <v>161</v>
      </c>
      <c r="B166" s="19" t="s">
        <v>266</v>
      </c>
      <c r="C166" s="28" t="s">
        <v>348</v>
      </c>
      <c r="D166" s="8">
        <v>62</v>
      </c>
      <c r="E166" s="10">
        <v>33</v>
      </c>
      <c r="F166" s="24">
        <v>22</v>
      </c>
      <c r="G166" s="9">
        <v>17</v>
      </c>
      <c r="H166" s="8">
        <v>1</v>
      </c>
      <c r="I166" s="24">
        <v>0</v>
      </c>
      <c r="J166" s="11">
        <v>0</v>
      </c>
      <c r="K166" s="11">
        <v>0</v>
      </c>
      <c r="L166" s="11">
        <v>0</v>
      </c>
      <c r="M166" s="10">
        <v>0</v>
      </c>
      <c r="N166" s="39">
        <v>0</v>
      </c>
      <c r="O166" s="5">
        <v>0</v>
      </c>
      <c r="P166" s="32">
        <f t="shared" si="7"/>
        <v>0.3548387096774194</v>
      </c>
      <c r="Q166" s="25">
        <f t="shared" si="8"/>
        <v>0.5151515151515151</v>
      </c>
    </row>
    <row r="167" spans="1:17" ht="12.75">
      <c r="A167" s="34">
        <v>162</v>
      </c>
      <c r="B167" s="19" t="s">
        <v>267</v>
      </c>
      <c r="C167" s="28" t="s">
        <v>268</v>
      </c>
      <c r="D167" s="8">
        <v>30</v>
      </c>
      <c r="E167" s="10">
        <v>30</v>
      </c>
      <c r="F167" s="24">
        <v>32</v>
      </c>
      <c r="G167" s="9">
        <v>26</v>
      </c>
      <c r="H167" s="8">
        <v>4</v>
      </c>
      <c r="I167" s="24">
        <v>1</v>
      </c>
      <c r="J167" s="11">
        <v>3</v>
      </c>
      <c r="K167" s="11">
        <v>3</v>
      </c>
      <c r="L167" s="11">
        <v>0</v>
      </c>
      <c r="M167" s="10">
        <v>0</v>
      </c>
      <c r="N167" s="39">
        <v>0</v>
      </c>
      <c r="O167" s="5">
        <v>1</v>
      </c>
      <c r="P167" s="32">
        <f t="shared" si="7"/>
        <v>1.0666666666666667</v>
      </c>
      <c r="Q167" s="25">
        <f t="shared" si="8"/>
        <v>0.8666666666666667</v>
      </c>
    </row>
    <row r="168" spans="1:17" ht="12.75">
      <c r="A168" s="34">
        <v>163</v>
      </c>
      <c r="B168" s="19" t="s">
        <v>269</v>
      </c>
      <c r="C168" s="28" t="s">
        <v>270</v>
      </c>
      <c r="D168" s="8">
        <v>98</v>
      </c>
      <c r="E168" s="10">
        <v>52</v>
      </c>
      <c r="F168" s="24">
        <v>123</v>
      </c>
      <c r="G168" s="9">
        <v>22</v>
      </c>
      <c r="H168" s="8">
        <v>0</v>
      </c>
      <c r="I168" s="24">
        <v>0</v>
      </c>
      <c r="J168" s="11">
        <v>0</v>
      </c>
      <c r="K168" s="11">
        <v>0</v>
      </c>
      <c r="L168" s="11">
        <v>0</v>
      </c>
      <c r="M168" s="10">
        <v>0</v>
      </c>
      <c r="N168" s="39">
        <v>4</v>
      </c>
      <c r="O168" s="5">
        <v>1</v>
      </c>
      <c r="P168" s="32">
        <f t="shared" si="7"/>
        <v>1.2551020408163265</v>
      </c>
      <c r="Q168" s="25">
        <f t="shared" si="8"/>
        <v>0.4230769230769231</v>
      </c>
    </row>
    <row r="169" spans="1:17" ht="12.75">
      <c r="A169" s="34">
        <v>164</v>
      </c>
      <c r="B169" s="19" t="s">
        <v>271</v>
      </c>
      <c r="C169" s="28" t="s">
        <v>272</v>
      </c>
      <c r="D169" s="8">
        <v>130</v>
      </c>
      <c r="E169" s="10">
        <v>70</v>
      </c>
      <c r="F169" s="24">
        <v>128</v>
      </c>
      <c r="G169" s="9">
        <v>67</v>
      </c>
      <c r="H169" s="8">
        <v>0</v>
      </c>
      <c r="I169" s="24">
        <v>0</v>
      </c>
      <c r="J169" s="11">
        <v>0</v>
      </c>
      <c r="K169" s="11">
        <v>0</v>
      </c>
      <c r="L169" s="11">
        <v>0</v>
      </c>
      <c r="M169" s="10">
        <v>0</v>
      </c>
      <c r="N169" s="39">
        <v>2</v>
      </c>
      <c r="O169" s="5">
        <v>2</v>
      </c>
      <c r="P169" s="32">
        <f t="shared" si="7"/>
        <v>0.9846153846153847</v>
      </c>
      <c r="Q169" s="25">
        <f t="shared" si="8"/>
        <v>0.9571428571428572</v>
      </c>
    </row>
    <row r="170" spans="1:17" ht="12.75">
      <c r="A170" s="34">
        <v>165</v>
      </c>
      <c r="B170" s="19" t="s">
        <v>273</v>
      </c>
      <c r="C170" s="28" t="s">
        <v>274</v>
      </c>
      <c r="D170" s="8">
        <v>152</v>
      </c>
      <c r="E170" s="10">
        <v>82</v>
      </c>
      <c r="F170" s="24">
        <v>138</v>
      </c>
      <c r="G170" s="9">
        <v>64</v>
      </c>
      <c r="H170" s="8">
        <v>9</v>
      </c>
      <c r="I170" s="24">
        <v>0</v>
      </c>
      <c r="J170" s="11">
        <v>0</v>
      </c>
      <c r="K170" s="11">
        <v>0</v>
      </c>
      <c r="L170" s="11">
        <v>0</v>
      </c>
      <c r="M170" s="10">
        <v>0</v>
      </c>
      <c r="N170" s="39">
        <v>1</v>
      </c>
      <c r="O170" s="5">
        <v>2</v>
      </c>
      <c r="P170" s="32">
        <f aca="true" t="shared" si="9" ref="P170:P175">F170/D170</f>
        <v>0.9078947368421053</v>
      </c>
      <c r="Q170" s="25">
        <f aca="true" t="shared" si="10" ref="Q170:Q175">G170/E170</f>
        <v>0.7804878048780488</v>
      </c>
    </row>
    <row r="171" spans="1:17" ht="12.75">
      <c r="A171" s="34">
        <v>166</v>
      </c>
      <c r="B171" s="19" t="s">
        <v>275</v>
      </c>
      <c r="C171" s="28" t="s">
        <v>276</v>
      </c>
      <c r="D171" s="8">
        <v>117</v>
      </c>
      <c r="E171" s="10">
        <v>63</v>
      </c>
      <c r="F171" s="24">
        <v>164</v>
      </c>
      <c r="G171" s="9">
        <v>68</v>
      </c>
      <c r="H171" s="8">
        <v>2</v>
      </c>
      <c r="I171" s="24">
        <v>1</v>
      </c>
      <c r="J171" s="11">
        <v>0</v>
      </c>
      <c r="K171" s="11">
        <v>0</v>
      </c>
      <c r="L171" s="11">
        <v>0</v>
      </c>
      <c r="M171" s="10">
        <v>0</v>
      </c>
      <c r="N171" s="39">
        <v>2</v>
      </c>
      <c r="O171" s="5">
        <v>1</v>
      </c>
      <c r="P171" s="32">
        <f t="shared" si="9"/>
        <v>1.4017094017094016</v>
      </c>
      <c r="Q171" s="25">
        <f t="shared" si="10"/>
        <v>1.0793650793650793</v>
      </c>
    </row>
    <row r="172" spans="1:17" ht="12.75">
      <c r="A172" s="34">
        <v>167</v>
      </c>
      <c r="B172" s="19" t="s">
        <v>277</v>
      </c>
      <c r="C172" s="28" t="s">
        <v>278</v>
      </c>
      <c r="D172" s="8">
        <v>257</v>
      </c>
      <c r="E172" s="10">
        <v>139</v>
      </c>
      <c r="F172" s="24">
        <v>271</v>
      </c>
      <c r="G172" s="9">
        <v>60</v>
      </c>
      <c r="H172" s="8">
        <v>0</v>
      </c>
      <c r="I172" s="24">
        <v>0</v>
      </c>
      <c r="J172" s="11">
        <v>0</v>
      </c>
      <c r="K172" s="11">
        <v>0</v>
      </c>
      <c r="L172" s="11">
        <v>0</v>
      </c>
      <c r="M172" s="10">
        <v>0</v>
      </c>
      <c r="N172" s="39">
        <v>1</v>
      </c>
      <c r="O172" s="5">
        <v>3</v>
      </c>
      <c r="P172" s="32">
        <f t="shared" si="9"/>
        <v>1.0544747081712063</v>
      </c>
      <c r="Q172" s="25">
        <f t="shared" si="10"/>
        <v>0.4316546762589928</v>
      </c>
    </row>
    <row r="173" spans="1:17" ht="12.75">
      <c r="A173" s="34">
        <v>168</v>
      </c>
      <c r="B173" s="19" t="s">
        <v>279</v>
      </c>
      <c r="C173" s="28" t="s">
        <v>280</v>
      </c>
      <c r="D173" s="8">
        <v>115</v>
      </c>
      <c r="E173" s="10">
        <v>108</v>
      </c>
      <c r="F173" s="24">
        <v>153</v>
      </c>
      <c r="G173" s="9">
        <v>49</v>
      </c>
      <c r="H173" s="8">
        <v>0</v>
      </c>
      <c r="I173" s="24">
        <v>0</v>
      </c>
      <c r="J173" s="11">
        <v>0</v>
      </c>
      <c r="K173" s="11">
        <v>0</v>
      </c>
      <c r="L173" s="11">
        <v>0</v>
      </c>
      <c r="M173" s="10">
        <v>0</v>
      </c>
      <c r="N173" s="39">
        <v>0</v>
      </c>
      <c r="O173" s="5">
        <v>0</v>
      </c>
      <c r="P173" s="32">
        <f t="shared" si="9"/>
        <v>1.3304347826086957</v>
      </c>
      <c r="Q173" s="25">
        <f t="shared" si="10"/>
        <v>0.4537037037037037</v>
      </c>
    </row>
    <row r="174" spans="1:17" ht="12.75">
      <c r="A174" s="34">
        <v>169</v>
      </c>
      <c r="B174" s="19" t="s">
        <v>281</v>
      </c>
      <c r="C174" s="28" t="s">
        <v>282</v>
      </c>
      <c r="D174" s="8">
        <v>2232</v>
      </c>
      <c r="E174" s="10">
        <v>1202</v>
      </c>
      <c r="F174" s="24">
        <v>1950</v>
      </c>
      <c r="G174" s="9">
        <v>1015</v>
      </c>
      <c r="H174" s="8">
        <v>160</v>
      </c>
      <c r="I174" s="24">
        <v>23</v>
      </c>
      <c r="J174" s="11">
        <v>5</v>
      </c>
      <c r="K174" s="11">
        <v>4</v>
      </c>
      <c r="L174" s="11">
        <v>0</v>
      </c>
      <c r="M174" s="10">
        <v>0</v>
      </c>
      <c r="N174" s="39">
        <v>23</v>
      </c>
      <c r="O174" s="5">
        <v>17</v>
      </c>
      <c r="P174" s="32">
        <f t="shared" si="9"/>
        <v>0.8736559139784946</v>
      </c>
      <c r="Q174" s="25">
        <f t="shared" si="10"/>
        <v>0.8444259567387687</v>
      </c>
    </row>
    <row r="175" spans="1:17" ht="12.75">
      <c r="A175" s="34">
        <v>170</v>
      </c>
      <c r="B175" s="19" t="s">
        <v>283</v>
      </c>
      <c r="C175" s="28" t="s">
        <v>284</v>
      </c>
      <c r="D175" s="8">
        <v>65</v>
      </c>
      <c r="E175" s="10">
        <v>35</v>
      </c>
      <c r="F175" s="24">
        <v>189</v>
      </c>
      <c r="G175" s="9">
        <v>160</v>
      </c>
      <c r="H175" s="8">
        <v>23</v>
      </c>
      <c r="I175" s="24">
        <v>4</v>
      </c>
      <c r="J175" s="11">
        <v>2</v>
      </c>
      <c r="K175" s="11">
        <v>3</v>
      </c>
      <c r="L175" s="11">
        <v>0</v>
      </c>
      <c r="M175" s="10">
        <v>0</v>
      </c>
      <c r="N175" s="39">
        <v>2</v>
      </c>
      <c r="O175" s="5">
        <v>4</v>
      </c>
      <c r="P175" s="32">
        <f t="shared" si="9"/>
        <v>2.9076923076923076</v>
      </c>
      <c r="Q175" s="25">
        <f t="shared" si="10"/>
        <v>4.571428571428571</v>
      </c>
    </row>
    <row r="176" spans="1:17" ht="12.75">
      <c r="A176" s="34">
        <v>171</v>
      </c>
      <c r="B176" s="19">
        <v>80200</v>
      </c>
      <c r="C176" s="28" t="s">
        <v>136</v>
      </c>
      <c r="D176" s="8">
        <v>0</v>
      </c>
      <c r="E176" s="10">
        <v>4</v>
      </c>
      <c r="F176" s="24">
        <v>0</v>
      </c>
      <c r="G176" s="9">
        <v>0</v>
      </c>
      <c r="H176" s="8">
        <v>0</v>
      </c>
      <c r="I176" s="24">
        <v>0</v>
      </c>
      <c r="J176" s="11">
        <v>0</v>
      </c>
      <c r="K176" s="11">
        <v>0</v>
      </c>
      <c r="L176" s="11">
        <v>0</v>
      </c>
      <c r="M176" s="10">
        <v>0</v>
      </c>
      <c r="N176" s="39">
        <v>0</v>
      </c>
      <c r="O176" s="5">
        <v>0</v>
      </c>
      <c r="P176" s="95">
        <f>(G176+F176)/E176</f>
        <v>0</v>
      </c>
      <c r="Q176" s="96"/>
    </row>
    <row r="177" spans="1:17" ht="12.75">
      <c r="A177" s="34">
        <v>172</v>
      </c>
      <c r="B177" s="19">
        <v>162110</v>
      </c>
      <c r="C177" s="28" t="s">
        <v>285</v>
      </c>
      <c r="D177" s="8">
        <v>0</v>
      </c>
      <c r="E177" s="10">
        <v>25</v>
      </c>
      <c r="F177" s="24">
        <v>4</v>
      </c>
      <c r="G177" s="9">
        <v>1</v>
      </c>
      <c r="H177" s="8">
        <v>0</v>
      </c>
      <c r="I177" s="24">
        <v>0</v>
      </c>
      <c r="J177" s="11">
        <v>0</v>
      </c>
      <c r="K177" s="11">
        <v>0</v>
      </c>
      <c r="L177" s="11">
        <v>0</v>
      </c>
      <c r="M177" s="10">
        <v>0</v>
      </c>
      <c r="N177" s="39">
        <v>0</v>
      </c>
      <c r="O177" s="5">
        <v>0</v>
      </c>
      <c r="P177" s="95">
        <f>(G177+F177)/E177</f>
        <v>0.2</v>
      </c>
      <c r="Q177" s="96"/>
    </row>
    <row r="178" spans="1:17" ht="12.75">
      <c r="A178" s="34">
        <v>173</v>
      </c>
      <c r="B178" s="19">
        <v>230100</v>
      </c>
      <c r="C178" s="28" t="s">
        <v>288</v>
      </c>
      <c r="D178" s="8">
        <v>0</v>
      </c>
      <c r="E178" s="10">
        <v>12</v>
      </c>
      <c r="F178" s="24">
        <v>1</v>
      </c>
      <c r="G178" s="9">
        <v>0</v>
      </c>
      <c r="H178" s="8">
        <v>0</v>
      </c>
      <c r="I178" s="24">
        <v>0</v>
      </c>
      <c r="J178" s="11">
        <v>0</v>
      </c>
      <c r="K178" s="11">
        <v>0</v>
      </c>
      <c r="L178" s="11">
        <v>0</v>
      </c>
      <c r="M178" s="10">
        <v>0</v>
      </c>
      <c r="N178" s="39">
        <v>0</v>
      </c>
      <c r="O178" s="5">
        <v>0</v>
      </c>
      <c r="P178" s="95">
        <f>(G178+F178)/E178</f>
        <v>0.08333333333333333</v>
      </c>
      <c r="Q178" s="96"/>
    </row>
    <row r="179" spans="1:17" ht="13.5" thickBot="1">
      <c r="A179" s="37">
        <v>174</v>
      </c>
      <c r="B179" s="20">
        <v>231300</v>
      </c>
      <c r="C179" s="30" t="s">
        <v>286</v>
      </c>
      <c r="D179" s="16">
        <v>0</v>
      </c>
      <c r="E179" s="17">
        <v>4</v>
      </c>
      <c r="F179" s="63">
        <v>0</v>
      </c>
      <c r="G179" s="64">
        <v>0</v>
      </c>
      <c r="H179" s="65">
        <v>0</v>
      </c>
      <c r="I179" s="63">
        <v>0</v>
      </c>
      <c r="J179" s="66">
        <v>0</v>
      </c>
      <c r="K179" s="66">
        <v>0</v>
      </c>
      <c r="L179" s="66">
        <v>0</v>
      </c>
      <c r="M179" s="67">
        <v>0</v>
      </c>
      <c r="N179" s="68">
        <v>0</v>
      </c>
      <c r="O179" s="69">
        <v>0</v>
      </c>
      <c r="P179" s="95">
        <f>(G179+F179)/E179</f>
        <v>0</v>
      </c>
      <c r="Q179" s="96"/>
    </row>
    <row r="180" spans="1:17" ht="13.5" thickBot="1">
      <c r="A180" s="43"/>
      <c r="B180" s="12"/>
      <c r="C180" s="92" t="s">
        <v>35</v>
      </c>
      <c r="D180" s="93"/>
      <c r="E180" s="94"/>
      <c r="F180" s="40">
        <f>SUM(F6:F179)</f>
        <v>13686</v>
      </c>
      <c r="G180" s="71">
        <f aca="true" t="shared" si="11" ref="G180:O180">SUM(G6:G179)</f>
        <v>6508</v>
      </c>
      <c r="H180" s="40">
        <f t="shared" si="11"/>
        <v>533</v>
      </c>
      <c r="I180" s="70">
        <f t="shared" si="11"/>
        <v>142</v>
      </c>
      <c r="J180" s="70">
        <f t="shared" si="11"/>
        <v>43</v>
      </c>
      <c r="K180" s="70">
        <f t="shared" si="11"/>
        <v>115</v>
      </c>
      <c r="L180" s="70">
        <f t="shared" si="11"/>
        <v>0</v>
      </c>
      <c r="M180" s="41">
        <f t="shared" si="11"/>
        <v>363</v>
      </c>
      <c r="N180" s="42">
        <f t="shared" si="11"/>
        <v>170</v>
      </c>
      <c r="O180" s="72">
        <f t="shared" si="11"/>
        <v>99</v>
      </c>
      <c r="P180" s="12"/>
      <c r="Q180" s="12"/>
    </row>
    <row r="181" spans="6:7" ht="13.5" thickBot="1">
      <c r="F181" s="90">
        <f>F180+G180</f>
        <v>20194</v>
      </c>
      <c r="G181" s="91"/>
    </row>
  </sheetData>
  <sheetProtection/>
  <mergeCells count="21">
    <mergeCell ref="A4:A5"/>
    <mergeCell ref="D4:E4"/>
    <mergeCell ref="P23:Q23"/>
    <mergeCell ref="P28:Q28"/>
    <mergeCell ref="F4:G4"/>
    <mergeCell ref="N4:O4"/>
    <mergeCell ref="B4:B5"/>
    <mergeCell ref="C1:O3"/>
    <mergeCell ref="C4:C5"/>
    <mergeCell ref="P4:Q4"/>
    <mergeCell ref="P22:Q22"/>
    <mergeCell ref="H4:M4"/>
    <mergeCell ref="F181:G181"/>
    <mergeCell ref="C180:E180"/>
    <mergeCell ref="P179:Q179"/>
    <mergeCell ref="P29:Q29"/>
    <mergeCell ref="P176:Q176"/>
    <mergeCell ref="P178:Q178"/>
    <mergeCell ref="P35:Q35"/>
    <mergeCell ref="P36:Q36"/>
    <mergeCell ref="P177:Q177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="115" zoomScaleNormal="115" zoomScalePageLayoutView="0" workbookViewId="0" topLeftCell="A1">
      <selection activeCell="T7" sqref="T7"/>
    </sheetView>
  </sheetViews>
  <sheetFormatPr defaultColWidth="9.00390625" defaultRowHeight="12.75"/>
  <cols>
    <col min="1" max="1" width="3.625" style="44" bestFit="1" customWidth="1"/>
    <col min="2" max="2" width="8.00390625" style="0" bestFit="1" customWidth="1"/>
    <col min="3" max="3" width="55.25390625" style="0" bestFit="1" customWidth="1"/>
    <col min="4" max="5" width="4.375" style="0" bestFit="1" customWidth="1"/>
    <col min="6" max="7" width="5.25390625" style="0" bestFit="1" customWidth="1"/>
    <col min="8" max="8" width="4.375" style="0" bestFit="1" customWidth="1"/>
    <col min="9" max="9" width="4.375" style="0" customWidth="1"/>
    <col min="10" max="10" width="3.625" style="0" customWidth="1"/>
    <col min="11" max="11" width="3.625" style="0" bestFit="1" customWidth="1"/>
    <col min="12" max="12" width="3.00390625" style="0" bestFit="1" customWidth="1"/>
    <col min="13" max="13" width="3.625" style="0" bestFit="1" customWidth="1"/>
    <col min="14" max="14" width="6.875" style="0" bestFit="1" customWidth="1"/>
    <col min="16" max="17" width="6.375" style="0" bestFit="1" customWidth="1"/>
  </cols>
  <sheetData>
    <row r="1" spans="1:17" ht="12.75">
      <c r="A1" s="2"/>
      <c r="B1" s="2"/>
      <c r="C1" s="97" t="s">
        <v>360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  <c r="O1" s="98"/>
      <c r="P1" s="2"/>
      <c r="Q1" s="2"/>
    </row>
    <row r="2" spans="1:17" ht="12.75">
      <c r="A2" s="2"/>
      <c r="B2" s="2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8"/>
      <c r="P2" s="2"/>
      <c r="Q2" s="2"/>
    </row>
    <row r="3" spans="1:17" ht="13.5" thickBot="1">
      <c r="A3" s="2"/>
      <c r="B3" s="2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98"/>
      <c r="P3" s="2"/>
      <c r="Q3" s="2"/>
    </row>
    <row r="4" spans="1:17" ht="32.25" customHeight="1" thickBot="1">
      <c r="A4" s="105"/>
      <c r="B4" s="109" t="s">
        <v>19</v>
      </c>
      <c r="C4" s="99" t="s">
        <v>18</v>
      </c>
      <c r="D4" s="101" t="s">
        <v>21</v>
      </c>
      <c r="E4" s="102"/>
      <c r="F4" s="107" t="s">
        <v>27</v>
      </c>
      <c r="G4" s="108"/>
      <c r="H4" s="101" t="s">
        <v>24</v>
      </c>
      <c r="I4" s="103"/>
      <c r="J4" s="104"/>
      <c r="K4" s="104"/>
      <c r="L4" s="104"/>
      <c r="M4" s="102"/>
      <c r="N4" s="101" t="s">
        <v>25</v>
      </c>
      <c r="O4" s="102"/>
      <c r="P4" s="101" t="s">
        <v>26</v>
      </c>
      <c r="Q4" s="102"/>
    </row>
    <row r="5" spans="1:17" ht="13.5" thickBot="1">
      <c r="A5" s="106"/>
      <c r="B5" s="110"/>
      <c r="C5" s="100"/>
      <c r="D5" s="57" t="s">
        <v>22</v>
      </c>
      <c r="E5" s="58" t="s">
        <v>23</v>
      </c>
      <c r="F5" s="57" t="s">
        <v>22</v>
      </c>
      <c r="G5" s="58" t="s">
        <v>23</v>
      </c>
      <c r="H5" s="59" t="s">
        <v>28</v>
      </c>
      <c r="I5" s="59" t="s">
        <v>289</v>
      </c>
      <c r="J5" s="60" t="s">
        <v>29</v>
      </c>
      <c r="K5" s="60" t="s">
        <v>30</v>
      </c>
      <c r="L5" s="60" t="s">
        <v>31</v>
      </c>
      <c r="M5" s="61" t="s">
        <v>32</v>
      </c>
      <c r="N5" s="62" t="s">
        <v>357</v>
      </c>
      <c r="O5" s="61" t="s">
        <v>358</v>
      </c>
      <c r="P5" s="3" t="s">
        <v>22</v>
      </c>
      <c r="Q5" s="4" t="s">
        <v>23</v>
      </c>
    </row>
    <row r="6" spans="1:17" ht="12.75">
      <c r="A6" s="21">
        <v>1</v>
      </c>
      <c r="B6" s="45" t="s">
        <v>36</v>
      </c>
      <c r="C6" s="27" t="s">
        <v>0</v>
      </c>
      <c r="D6" s="6">
        <v>33</v>
      </c>
      <c r="E6" s="7">
        <v>17</v>
      </c>
      <c r="F6" s="23">
        <v>11</v>
      </c>
      <c r="G6" s="22">
        <v>6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38">
        <v>0</v>
      </c>
      <c r="O6" s="36">
        <v>1</v>
      </c>
      <c r="P6" s="31">
        <f>F6/D6</f>
        <v>0.3333333333333333</v>
      </c>
      <c r="Q6" s="13">
        <f>G6/E6</f>
        <v>0.35294117647058826</v>
      </c>
    </row>
    <row r="7" spans="1:17" ht="12.75">
      <c r="A7" s="5">
        <v>2</v>
      </c>
      <c r="B7" s="81" t="s">
        <v>37</v>
      </c>
      <c r="C7" s="74" t="s">
        <v>1</v>
      </c>
      <c r="D7" s="75">
        <v>20</v>
      </c>
      <c r="E7" s="76">
        <v>10</v>
      </c>
      <c r="F7" s="77">
        <v>15</v>
      </c>
      <c r="G7" s="78">
        <v>10</v>
      </c>
      <c r="H7" s="75">
        <v>0</v>
      </c>
      <c r="I7" s="77">
        <v>0</v>
      </c>
      <c r="J7" s="79">
        <v>0</v>
      </c>
      <c r="K7" s="79">
        <v>0</v>
      </c>
      <c r="L7" s="79">
        <v>0</v>
      </c>
      <c r="M7" s="76">
        <v>0</v>
      </c>
      <c r="N7" s="80">
        <v>0</v>
      </c>
      <c r="O7" s="73">
        <v>0</v>
      </c>
      <c r="P7" s="32">
        <f>F7/D7</f>
        <v>0.75</v>
      </c>
      <c r="Q7" s="25">
        <f>G7/E7</f>
        <v>1</v>
      </c>
    </row>
    <row r="8" spans="1:17" ht="12.75">
      <c r="A8" s="5">
        <v>3</v>
      </c>
      <c r="B8" s="81" t="s">
        <v>38</v>
      </c>
      <c r="C8" s="74" t="s">
        <v>2</v>
      </c>
      <c r="D8" s="75">
        <v>13</v>
      </c>
      <c r="E8" s="76">
        <v>7</v>
      </c>
      <c r="F8" s="77">
        <v>21</v>
      </c>
      <c r="G8" s="78">
        <v>15</v>
      </c>
      <c r="H8" s="75">
        <v>0</v>
      </c>
      <c r="I8" s="77">
        <v>0</v>
      </c>
      <c r="J8" s="79">
        <v>0</v>
      </c>
      <c r="K8" s="79">
        <v>0</v>
      </c>
      <c r="L8" s="79">
        <v>0</v>
      </c>
      <c r="M8" s="76">
        <v>0</v>
      </c>
      <c r="N8" s="80">
        <v>0</v>
      </c>
      <c r="O8" s="73">
        <v>0</v>
      </c>
      <c r="P8" s="32">
        <f aca="true" t="shared" si="0" ref="P8:P71">F8/D8</f>
        <v>1.6153846153846154</v>
      </c>
      <c r="Q8" s="25">
        <f aca="true" t="shared" si="1" ref="Q8:Q71">G8/E8</f>
        <v>2.142857142857143</v>
      </c>
    </row>
    <row r="9" spans="1:17" ht="12.75">
      <c r="A9" s="5">
        <v>4</v>
      </c>
      <c r="B9" s="81" t="s">
        <v>39</v>
      </c>
      <c r="C9" s="74" t="s">
        <v>3</v>
      </c>
      <c r="D9" s="75">
        <v>10</v>
      </c>
      <c r="E9" s="76">
        <v>5</v>
      </c>
      <c r="F9" s="77">
        <v>1</v>
      </c>
      <c r="G9" s="78">
        <v>0</v>
      </c>
      <c r="H9" s="75">
        <v>0</v>
      </c>
      <c r="I9" s="77">
        <v>0</v>
      </c>
      <c r="J9" s="79">
        <v>0</v>
      </c>
      <c r="K9" s="79">
        <v>0</v>
      </c>
      <c r="L9" s="79">
        <v>0</v>
      </c>
      <c r="M9" s="76">
        <v>0</v>
      </c>
      <c r="N9" s="80">
        <v>0</v>
      </c>
      <c r="O9" s="73">
        <v>0</v>
      </c>
      <c r="P9" s="32">
        <f t="shared" si="0"/>
        <v>0.1</v>
      </c>
      <c r="Q9" s="25">
        <f t="shared" si="1"/>
        <v>0</v>
      </c>
    </row>
    <row r="10" spans="1:17" ht="12.75">
      <c r="A10" s="5">
        <v>5</v>
      </c>
      <c r="B10" s="81" t="s">
        <v>40</v>
      </c>
      <c r="C10" s="74" t="s">
        <v>4</v>
      </c>
      <c r="D10" s="75">
        <v>26</v>
      </c>
      <c r="E10" s="76">
        <v>14</v>
      </c>
      <c r="F10" s="77">
        <v>14</v>
      </c>
      <c r="G10" s="78">
        <v>13</v>
      </c>
      <c r="H10" s="75">
        <v>0</v>
      </c>
      <c r="I10" s="77">
        <v>0</v>
      </c>
      <c r="J10" s="79">
        <v>0</v>
      </c>
      <c r="K10" s="79">
        <v>0</v>
      </c>
      <c r="L10" s="79">
        <v>0</v>
      </c>
      <c r="M10" s="76">
        <v>0</v>
      </c>
      <c r="N10" s="80">
        <v>0</v>
      </c>
      <c r="O10" s="73">
        <v>0</v>
      </c>
      <c r="P10" s="32">
        <f t="shared" si="0"/>
        <v>0.5384615384615384</v>
      </c>
      <c r="Q10" s="25">
        <f t="shared" si="1"/>
        <v>0.9285714285714286</v>
      </c>
    </row>
    <row r="11" spans="1:17" ht="12.75">
      <c r="A11" s="5">
        <v>6</v>
      </c>
      <c r="B11" s="81" t="s">
        <v>41</v>
      </c>
      <c r="C11" s="74" t="s">
        <v>5</v>
      </c>
      <c r="D11" s="75">
        <v>7</v>
      </c>
      <c r="E11" s="76">
        <v>3</v>
      </c>
      <c r="F11" s="77">
        <v>29</v>
      </c>
      <c r="G11" s="78">
        <v>1</v>
      </c>
      <c r="H11" s="75">
        <v>0</v>
      </c>
      <c r="I11" s="77">
        <v>0</v>
      </c>
      <c r="J11" s="79">
        <v>0</v>
      </c>
      <c r="K11" s="79">
        <v>0</v>
      </c>
      <c r="L11" s="79">
        <v>0</v>
      </c>
      <c r="M11" s="76">
        <v>0</v>
      </c>
      <c r="N11" s="80">
        <v>0</v>
      </c>
      <c r="O11" s="73">
        <v>1</v>
      </c>
      <c r="P11" s="32">
        <f t="shared" si="0"/>
        <v>4.142857142857143</v>
      </c>
      <c r="Q11" s="25">
        <f t="shared" si="1"/>
        <v>0.3333333333333333</v>
      </c>
    </row>
    <row r="12" spans="1:17" ht="12.75">
      <c r="A12" s="5">
        <v>7</v>
      </c>
      <c r="B12" s="81" t="s">
        <v>42</v>
      </c>
      <c r="C12" s="74" t="s">
        <v>6</v>
      </c>
      <c r="D12" s="75">
        <v>7</v>
      </c>
      <c r="E12" s="76">
        <v>3</v>
      </c>
      <c r="F12" s="77">
        <v>33</v>
      </c>
      <c r="G12" s="78">
        <v>7</v>
      </c>
      <c r="H12" s="75">
        <v>0</v>
      </c>
      <c r="I12" s="77">
        <v>0</v>
      </c>
      <c r="J12" s="79">
        <v>0</v>
      </c>
      <c r="K12" s="79">
        <v>0</v>
      </c>
      <c r="L12" s="79">
        <v>0</v>
      </c>
      <c r="M12" s="76">
        <v>0</v>
      </c>
      <c r="N12" s="80">
        <v>0</v>
      </c>
      <c r="O12" s="73">
        <v>1</v>
      </c>
      <c r="P12" s="32">
        <f t="shared" si="0"/>
        <v>4.714285714285714</v>
      </c>
      <c r="Q12" s="25">
        <f t="shared" si="1"/>
        <v>2.3333333333333335</v>
      </c>
    </row>
    <row r="13" spans="1:17" ht="12.75">
      <c r="A13" s="5">
        <v>8</v>
      </c>
      <c r="B13" s="81" t="s">
        <v>43</v>
      </c>
      <c r="C13" s="74" t="s">
        <v>7</v>
      </c>
      <c r="D13" s="75">
        <v>130</v>
      </c>
      <c r="E13" s="76">
        <v>70</v>
      </c>
      <c r="F13" s="77">
        <v>100</v>
      </c>
      <c r="G13" s="78">
        <v>78</v>
      </c>
      <c r="H13" s="75">
        <v>0</v>
      </c>
      <c r="I13" s="77">
        <v>0</v>
      </c>
      <c r="J13" s="79">
        <v>0</v>
      </c>
      <c r="K13" s="79">
        <v>0</v>
      </c>
      <c r="L13" s="79">
        <v>0</v>
      </c>
      <c r="M13" s="76">
        <v>108</v>
      </c>
      <c r="N13" s="80">
        <v>2</v>
      </c>
      <c r="O13" s="73">
        <v>3</v>
      </c>
      <c r="P13" s="32">
        <f t="shared" si="0"/>
        <v>0.7692307692307693</v>
      </c>
      <c r="Q13" s="25">
        <f t="shared" si="1"/>
        <v>1.1142857142857143</v>
      </c>
    </row>
    <row r="14" spans="1:17" ht="12.75">
      <c r="A14" s="5">
        <v>9</v>
      </c>
      <c r="B14" s="81" t="s">
        <v>44</v>
      </c>
      <c r="C14" s="74" t="s">
        <v>8</v>
      </c>
      <c r="D14" s="75">
        <v>13</v>
      </c>
      <c r="E14" s="76">
        <v>7</v>
      </c>
      <c r="F14" s="77">
        <v>2</v>
      </c>
      <c r="G14" s="78">
        <v>1</v>
      </c>
      <c r="H14" s="75">
        <v>0</v>
      </c>
      <c r="I14" s="77">
        <v>0</v>
      </c>
      <c r="J14" s="79">
        <v>0</v>
      </c>
      <c r="K14" s="79">
        <v>0</v>
      </c>
      <c r="L14" s="79">
        <v>0</v>
      </c>
      <c r="M14" s="76">
        <v>0</v>
      </c>
      <c r="N14" s="80">
        <v>0</v>
      </c>
      <c r="O14" s="73">
        <v>0</v>
      </c>
      <c r="P14" s="32">
        <f t="shared" si="0"/>
        <v>0.15384615384615385</v>
      </c>
      <c r="Q14" s="25">
        <f t="shared" si="1"/>
        <v>0.14285714285714285</v>
      </c>
    </row>
    <row r="15" spans="1:17" ht="12.75">
      <c r="A15" s="5">
        <v>10</v>
      </c>
      <c r="B15" s="81" t="s">
        <v>45</v>
      </c>
      <c r="C15" s="74" t="s">
        <v>46</v>
      </c>
      <c r="D15" s="75">
        <v>10</v>
      </c>
      <c r="E15" s="76">
        <v>5</v>
      </c>
      <c r="F15" s="77">
        <v>0</v>
      </c>
      <c r="G15" s="78">
        <v>0</v>
      </c>
      <c r="H15" s="75">
        <v>0</v>
      </c>
      <c r="I15" s="77">
        <v>0</v>
      </c>
      <c r="J15" s="79">
        <v>0</v>
      </c>
      <c r="K15" s="79">
        <v>0</v>
      </c>
      <c r="L15" s="79">
        <v>0</v>
      </c>
      <c r="M15" s="76">
        <v>0</v>
      </c>
      <c r="N15" s="80">
        <v>0</v>
      </c>
      <c r="O15" s="73">
        <v>0</v>
      </c>
      <c r="P15" s="32">
        <f t="shared" si="0"/>
        <v>0</v>
      </c>
      <c r="Q15" s="25">
        <f t="shared" si="1"/>
        <v>0</v>
      </c>
    </row>
    <row r="16" spans="1:17" ht="12.75">
      <c r="A16" s="5">
        <v>11</v>
      </c>
      <c r="B16" s="81" t="s">
        <v>47</v>
      </c>
      <c r="C16" s="74" t="s">
        <v>9</v>
      </c>
      <c r="D16" s="75">
        <v>26</v>
      </c>
      <c r="E16" s="76">
        <v>14</v>
      </c>
      <c r="F16" s="77">
        <v>35</v>
      </c>
      <c r="G16" s="78">
        <v>7</v>
      </c>
      <c r="H16" s="75">
        <v>0</v>
      </c>
      <c r="I16" s="77">
        <v>0</v>
      </c>
      <c r="J16" s="79">
        <v>0</v>
      </c>
      <c r="K16" s="79">
        <v>0</v>
      </c>
      <c r="L16" s="79">
        <v>0</v>
      </c>
      <c r="M16" s="76">
        <v>0</v>
      </c>
      <c r="N16" s="80">
        <v>0</v>
      </c>
      <c r="O16" s="73">
        <v>2</v>
      </c>
      <c r="P16" s="32">
        <f t="shared" si="0"/>
        <v>1.3461538461538463</v>
      </c>
      <c r="Q16" s="25">
        <f t="shared" si="1"/>
        <v>0.5</v>
      </c>
    </row>
    <row r="17" spans="1:17" ht="12.75">
      <c r="A17" s="5">
        <v>12</v>
      </c>
      <c r="B17" s="81" t="s">
        <v>48</v>
      </c>
      <c r="C17" s="74" t="s">
        <v>49</v>
      </c>
      <c r="D17" s="75">
        <v>13</v>
      </c>
      <c r="E17" s="76">
        <v>7</v>
      </c>
      <c r="F17" s="77">
        <v>0</v>
      </c>
      <c r="G17" s="78">
        <v>2</v>
      </c>
      <c r="H17" s="75">
        <v>0</v>
      </c>
      <c r="I17" s="77">
        <v>0</v>
      </c>
      <c r="J17" s="79">
        <v>0</v>
      </c>
      <c r="K17" s="79">
        <v>0</v>
      </c>
      <c r="L17" s="79">
        <v>0</v>
      </c>
      <c r="M17" s="76">
        <v>0</v>
      </c>
      <c r="N17" s="80">
        <v>0</v>
      </c>
      <c r="O17" s="73">
        <v>0</v>
      </c>
      <c r="P17" s="32">
        <f t="shared" si="0"/>
        <v>0</v>
      </c>
      <c r="Q17" s="25">
        <f t="shared" si="1"/>
        <v>0.2857142857142857</v>
      </c>
    </row>
    <row r="18" spans="1:17" ht="12.75">
      <c r="A18" s="5">
        <v>13</v>
      </c>
      <c r="B18" s="81" t="s">
        <v>50</v>
      </c>
      <c r="C18" s="74" t="s">
        <v>10</v>
      </c>
      <c r="D18" s="75">
        <v>13</v>
      </c>
      <c r="E18" s="76">
        <v>7</v>
      </c>
      <c r="F18" s="77">
        <v>5</v>
      </c>
      <c r="G18" s="78">
        <v>2</v>
      </c>
      <c r="H18" s="75">
        <v>0</v>
      </c>
      <c r="I18" s="77">
        <v>0</v>
      </c>
      <c r="J18" s="79">
        <v>0</v>
      </c>
      <c r="K18" s="79">
        <v>0</v>
      </c>
      <c r="L18" s="79">
        <v>0</v>
      </c>
      <c r="M18" s="76">
        <v>0</v>
      </c>
      <c r="N18" s="80">
        <v>0</v>
      </c>
      <c r="O18" s="73">
        <v>0</v>
      </c>
      <c r="P18" s="32">
        <f t="shared" si="0"/>
        <v>0.38461538461538464</v>
      </c>
      <c r="Q18" s="25">
        <f t="shared" si="1"/>
        <v>0.2857142857142857</v>
      </c>
    </row>
    <row r="19" spans="1:17" ht="12.75">
      <c r="A19" s="5">
        <v>14</v>
      </c>
      <c r="B19" s="81" t="s">
        <v>51</v>
      </c>
      <c r="C19" s="74" t="s">
        <v>11</v>
      </c>
      <c r="D19" s="75">
        <v>13</v>
      </c>
      <c r="E19" s="76">
        <v>7</v>
      </c>
      <c r="F19" s="77">
        <v>2</v>
      </c>
      <c r="G19" s="78">
        <v>0</v>
      </c>
      <c r="H19" s="75">
        <v>0</v>
      </c>
      <c r="I19" s="77">
        <v>0</v>
      </c>
      <c r="J19" s="79">
        <v>0</v>
      </c>
      <c r="K19" s="79">
        <v>0</v>
      </c>
      <c r="L19" s="79">
        <v>0</v>
      </c>
      <c r="M19" s="76">
        <v>0</v>
      </c>
      <c r="N19" s="80">
        <v>0</v>
      </c>
      <c r="O19" s="73">
        <v>0</v>
      </c>
      <c r="P19" s="32">
        <f t="shared" si="0"/>
        <v>0.15384615384615385</v>
      </c>
      <c r="Q19" s="25">
        <f t="shared" si="1"/>
        <v>0</v>
      </c>
    </row>
    <row r="20" spans="1:17" ht="12.75">
      <c r="A20" s="5">
        <v>15</v>
      </c>
      <c r="B20" s="81" t="s">
        <v>52</v>
      </c>
      <c r="C20" s="74" t="s">
        <v>12</v>
      </c>
      <c r="D20" s="75">
        <v>13</v>
      </c>
      <c r="E20" s="76">
        <v>7</v>
      </c>
      <c r="F20" s="77">
        <v>7</v>
      </c>
      <c r="G20" s="78">
        <v>3</v>
      </c>
      <c r="H20" s="75">
        <v>0</v>
      </c>
      <c r="I20" s="77">
        <v>0</v>
      </c>
      <c r="J20" s="79">
        <v>0</v>
      </c>
      <c r="K20" s="79">
        <v>0</v>
      </c>
      <c r="L20" s="79">
        <v>0</v>
      </c>
      <c r="M20" s="76">
        <v>0</v>
      </c>
      <c r="N20" s="80">
        <v>0</v>
      </c>
      <c r="O20" s="73">
        <v>0</v>
      </c>
      <c r="P20" s="32">
        <f t="shared" si="0"/>
        <v>0.5384615384615384</v>
      </c>
      <c r="Q20" s="25">
        <f t="shared" si="1"/>
        <v>0.42857142857142855</v>
      </c>
    </row>
    <row r="21" spans="1:17" ht="12.75">
      <c r="A21" s="5">
        <v>16</v>
      </c>
      <c r="B21" s="81" t="s">
        <v>54</v>
      </c>
      <c r="C21" s="74" t="s">
        <v>14</v>
      </c>
      <c r="D21" s="75">
        <v>40</v>
      </c>
      <c r="E21" s="76">
        <v>0</v>
      </c>
      <c r="F21" s="77">
        <v>25</v>
      </c>
      <c r="G21" s="78">
        <v>0</v>
      </c>
      <c r="H21" s="75">
        <v>0</v>
      </c>
      <c r="I21" s="77">
        <v>0</v>
      </c>
      <c r="J21" s="79">
        <v>0</v>
      </c>
      <c r="K21" s="79">
        <v>0</v>
      </c>
      <c r="L21" s="79">
        <v>0</v>
      </c>
      <c r="M21" s="76">
        <v>0</v>
      </c>
      <c r="N21" s="80">
        <v>0</v>
      </c>
      <c r="O21" s="73">
        <v>0</v>
      </c>
      <c r="P21" s="32">
        <f t="shared" si="0"/>
        <v>0.625</v>
      </c>
      <c r="Q21" s="25" t="s">
        <v>349</v>
      </c>
    </row>
    <row r="22" spans="1:17" ht="12.75">
      <c r="A22" s="5">
        <v>17</v>
      </c>
      <c r="B22" s="81" t="s">
        <v>55</v>
      </c>
      <c r="C22" s="74" t="s">
        <v>15</v>
      </c>
      <c r="D22" s="75">
        <v>0</v>
      </c>
      <c r="E22" s="76">
        <v>20</v>
      </c>
      <c r="F22" s="77">
        <v>0</v>
      </c>
      <c r="G22" s="78">
        <v>1</v>
      </c>
      <c r="H22" s="75">
        <v>0</v>
      </c>
      <c r="I22" s="77">
        <v>0</v>
      </c>
      <c r="J22" s="79">
        <v>0</v>
      </c>
      <c r="K22" s="79">
        <v>0</v>
      </c>
      <c r="L22" s="79">
        <v>0</v>
      </c>
      <c r="M22" s="76">
        <v>0</v>
      </c>
      <c r="N22" s="80">
        <v>0</v>
      </c>
      <c r="O22" s="73">
        <v>0</v>
      </c>
      <c r="P22" s="32" t="s">
        <v>349</v>
      </c>
      <c r="Q22" s="25">
        <f t="shared" si="1"/>
        <v>0.05</v>
      </c>
    </row>
    <row r="23" spans="1:17" ht="12.75">
      <c r="A23" s="5">
        <v>18</v>
      </c>
      <c r="B23" s="81" t="s">
        <v>56</v>
      </c>
      <c r="C23" s="74" t="s">
        <v>16</v>
      </c>
      <c r="D23" s="75">
        <v>135</v>
      </c>
      <c r="E23" s="76">
        <v>72</v>
      </c>
      <c r="F23" s="77">
        <v>71</v>
      </c>
      <c r="G23" s="78">
        <v>45</v>
      </c>
      <c r="H23" s="75">
        <v>0</v>
      </c>
      <c r="I23" s="77">
        <v>0</v>
      </c>
      <c r="J23" s="79">
        <v>0</v>
      </c>
      <c r="K23" s="79">
        <v>0</v>
      </c>
      <c r="L23" s="79">
        <v>0</v>
      </c>
      <c r="M23" s="76">
        <v>0</v>
      </c>
      <c r="N23" s="80">
        <v>2</v>
      </c>
      <c r="O23" s="73">
        <v>2</v>
      </c>
      <c r="P23" s="32">
        <f t="shared" si="0"/>
        <v>0.5259259259259259</v>
      </c>
      <c r="Q23" s="25">
        <f t="shared" si="1"/>
        <v>0.625</v>
      </c>
    </row>
    <row r="24" spans="1:17" ht="12.75">
      <c r="A24" s="5">
        <v>19</v>
      </c>
      <c r="B24" s="81" t="s">
        <v>57</v>
      </c>
      <c r="C24" s="74" t="s">
        <v>58</v>
      </c>
      <c r="D24" s="75">
        <v>7</v>
      </c>
      <c r="E24" s="76">
        <v>3</v>
      </c>
      <c r="F24" s="77">
        <v>0</v>
      </c>
      <c r="G24" s="78">
        <v>0</v>
      </c>
      <c r="H24" s="75">
        <v>0</v>
      </c>
      <c r="I24" s="77">
        <v>0</v>
      </c>
      <c r="J24" s="79">
        <v>0</v>
      </c>
      <c r="K24" s="79">
        <v>0</v>
      </c>
      <c r="L24" s="79">
        <v>0</v>
      </c>
      <c r="M24" s="76">
        <v>0</v>
      </c>
      <c r="N24" s="80">
        <v>0</v>
      </c>
      <c r="O24" s="73">
        <v>0</v>
      </c>
      <c r="P24" s="32">
        <f t="shared" si="0"/>
        <v>0</v>
      </c>
      <c r="Q24" s="25">
        <f t="shared" si="1"/>
        <v>0</v>
      </c>
    </row>
    <row r="25" spans="1:17" ht="12.75">
      <c r="A25" s="5">
        <v>20</v>
      </c>
      <c r="B25" s="81" t="s">
        <v>61</v>
      </c>
      <c r="C25" s="74" t="s">
        <v>17</v>
      </c>
      <c r="D25" s="75">
        <v>65</v>
      </c>
      <c r="E25" s="76">
        <v>35</v>
      </c>
      <c r="F25" s="77">
        <v>19</v>
      </c>
      <c r="G25" s="78">
        <v>2</v>
      </c>
      <c r="H25" s="75">
        <v>0</v>
      </c>
      <c r="I25" s="77">
        <v>0</v>
      </c>
      <c r="J25" s="79">
        <v>0</v>
      </c>
      <c r="K25" s="79">
        <v>0</v>
      </c>
      <c r="L25" s="79">
        <v>0</v>
      </c>
      <c r="M25" s="76">
        <v>0</v>
      </c>
      <c r="N25" s="80">
        <v>0</v>
      </c>
      <c r="O25" s="73">
        <v>0</v>
      </c>
      <c r="P25" s="32">
        <f t="shared" si="0"/>
        <v>0.2923076923076923</v>
      </c>
      <c r="Q25" s="25">
        <f t="shared" si="1"/>
        <v>0.05714285714285714</v>
      </c>
    </row>
    <row r="26" spans="1:17" ht="12.75">
      <c r="A26" s="5">
        <v>21</v>
      </c>
      <c r="B26" s="81" t="s">
        <v>62</v>
      </c>
      <c r="C26" s="74" t="s">
        <v>63</v>
      </c>
      <c r="D26" s="75">
        <v>10</v>
      </c>
      <c r="E26" s="76">
        <v>0</v>
      </c>
      <c r="F26" s="77">
        <v>3</v>
      </c>
      <c r="G26" s="78">
        <v>0</v>
      </c>
      <c r="H26" s="75">
        <v>0</v>
      </c>
      <c r="I26" s="77">
        <v>0</v>
      </c>
      <c r="J26" s="79">
        <v>0</v>
      </c>
      <c r="K26" s="79">
        <v>0</v>
      </c>
      <c r="L26" s="79">
        <v>0</v>
      </c>
      <c r="M26" s="76">
        <v>0</v>
      </c>
      <c r="N26" s="80">
        <v>0</v>
      </c>
      <c r="O26" s="73">
        <v>0</v>
      </c>
      <c r="P26" s="32">
        <f t="shared" si="0"/>
        <v>0.3</v>
      </c>
      <c r="Q26" s="25" t="s">
        <v>349</v>
      </c>
    </row>
    <row r="27" spans="1:17" ht="12.75">
      <c r="A27" s="5">
        <v>22</v>
      </c>
      <c r="B27" s="81" t="s">
        <v>64</v>
      </c>
      <c r="C27" s="74" t="s">
        <v>65</v>
      </c>
      <c r="D27" s="75">
        <v>0</v>
      </c>
      <c r="E27" s="76">
        <v>10</v>
      </c>
      <c r="F27" s="77">
        <v>0</v>
      </c>
      <c r="G27" s="78">
        <v>0</v>
      </c>
      <c r="H27" s="75">
        <v>0</v>
      </c>
      <c r="I27" s="77">
        <v>0</v>
      </c>
      <c r="J27" s="79">
        <v>0</v>
      </c>
      <c r="K27" s="79">
        <v>0</v>
      </c>
      <c r="L27" s="79">
        <v>0</v>
      </c>
      <c r="M27" s="76">
        <v>0</v>
      </c>
      <c r="N27" s="80">
        <v>0</v>
      </c>
      <c r="O27" s="73">
        <v>0</v>
      </c>
      <c r="P27" s="32" t="s">
        <v>349</v>
      </c>
      <c r="Q27" s="25">
        <f t="shared" si="1"/>
        <v>0</v>
      </c>
    </row>
    <row r="28" spans="1:17" ht="12.75">
      <c r="A28" s="5">
        <v>23</v>
      </c>
      <c r="B28" s="81" t="s">
        <v>66</v>
      </c>
      <c r="C28" s="74" t="s">
        <v>67</v>
      </c>
      <c r="D28" s="75">
        <v>7</v>
      </c>
      <c r="E28" s="76">
        <v>4</v>
      </c>
      <c r="F28" s="77">
        <v>8</v>
      </c>
      <c r="G28" s="78">
        <v>2</v>
      </c>
      <c r="H28" s="75">
        <v>0</v>
      </c>
      <c r="I28" s="77">
        <v>0</v>
      </c>
      <c r="J28" s="79">
        <v>0</v>
      </c>
      <c r="K28" s="79">
        <v>0</v>
      </c>
      <c r="L28" s="79">
        <v>0</v>
      </c>
      <c r="M28" s="76">
        <v>0</v>
      </c>
      <c r="N28" s="80">
        <v>0</v>
      </c>
      <c r="O28" s="73">
        <v>0</v>
      </c>
      <c r="P28" s="32">
        <f t="shared" si="0"/>
        <v>1.1428571428571428</v>
      </c>
      <c r="Q28" s="25">
        <f t="shared" si="1"/>
        <v>0.5</v>
      </c>
    </row>
    <row r="29" spans="1:17" ht="12.75">
      <c r="A29" s="5">
        <v>24</v>
      </c>
      <c r="B29" s="81" t="s">
        <v>312</v>
      </c>
      <c r="C29" s="74" t="s">
        <v>313</v>
      </c>
      <c r="D29" s="75">
        <v>30</v>
      </c>
      <c r="E29" s="76">
        <v>0</v>
      </c>
      <c r="F29" s="77">
        <v>0</v>
      </c>
      <c r="G29" s="78">
        <v>0</v>
      </c>
      <c r="H29" s="75">
        <v>0</v>
      </c>
      <c r="I29" s="77">
        <v>0</v>
      </c>
      <c r="J29" s="79">
        <v>0</v>
      </c>
      <c r="K29" s="79">
        <v>0</v>
      </c>
      <c r="L29" s="79">
        <v>0</v>
      </c>
      <c r="M29" s="76">
        <v>0</v>
      </c>
      <c r="N29" s="80">
        <v>0</v>
      </c>
      <c r="O29" s="73">
        <v>0</v>
      </c>
      <c r="P29" s="32">
        <f t="shared" si="0"/>
        <v>0</v>
      </c>
      <c r="Q29" s="25" t="s">
        <v>349</v>
      </c>
    </row>
    <row r="30" spans="1:17" ht="12.75">
      <c r="A30" s="5">
        <v>25</v>
      </c>
      <c r="B30" s="81" t="s">
        <v>169</v>
      </c>
      <c r="C30" s="74" t="s">
        <v>170</v>
      </c>
      <c r="D30" s="75">
        <v>26</v>
      </c>
      <c r="E30" s="76">
        <v>14</v>
      </c>
      <c r="F30" s="77">
        <v>15</v>
      </c>
      <c r="G30" s="78">
        <v>10</v>
      </c>
      <c r="H30" s="75">
        <v>0</v>
      </c>
      <c r="I30" s="77">
        <v>0</v>
      </c>
      <c r="J30" s="79">
        <v>0</v>
      </c>
      <c r="K30" s="79">
        <v>0</v>
      </c>
      <c r="L30" s="79">
        <v>0</v>
      </c>
      <c r="M30" s="76">
        <v>0</v>
      </c>
      <c r="N30" s="80">
        <v>0</v>
      </c>
      <c r="O30" s="73">
        <v>0</v>
      </c>
      <c r="P30" s="32">
        <f t="shared" si="0"/>
        <v>0.5769230769230769</v>
      </c>
      <c r="Q30" s="25">
        <f t="shared" si="1"/>
        <v>0.7142857142857143</v>
      </c>
    </row>
    <row r="31" spans="1:17" ht="12.75">
      <c r="A31" s="5">
        <v>26</v>
      </c>
      <c r="B31" s="81" t="s">
        <v>171</v>
      </c>
      <c r="C31" s="74" t="s">
        <v>327</v>
      </c>
      <c r="D31" s="75">
        <v>39</v>
      </c>
      <c r="E31" s="76">
        <v>21</v>
      </c>
      <c r="F31" s="77">
        <v>29</v>
      </c>
      <c r="G31" s="78">
        <v>11</v>
      </c>
      <c r="H31" s="75">
        <v>0</v>
      </c>
      <c r="I31" s="77">
        <v>0</v>
      </c>
      <c r="J31" s="79">
        <v>0</v>
      </c>
      <c r="K31" s="79">
        <v>0</v>
      </c>
      <c r="L31" s="79">
        <v>0</v>
      </c>
      <c r="M31" s="76">
        <v>0</v>
      </c>
      <c r="N31" s="80">
        <v>0</v>
      </c>
      <c r="O31" s="73">
        <v>0</v>
      </c>
      <c r="P31" s="32">
        <f t="shared" si="0"/>
        <v>0.7435897435897436</v>
      </c>
      <c r="Q31" s="25">
        <f t="shared" si="1"/>
        <v>0.5238095238095238</v>
      </c>
    </row>
    <row r="32" spans="1:17" ht="12.75">
      <c r="A32" s="5">
        <v>27</v>
      </c>
      <c r="B32" s="81" t="s">
        <v>172</v>
      </c>
      <c r="C32" s="74" t="s">
        <v>328</v>
      </c>
      <c r="D32" s="75">
        <v>39</v>
      </c>
      <c r="E32" s="76">
        <v>21</v>
      </c>
      <c r="F32" s="77">
        <v>39</v>
      </c>
      <c r="G32" s="78">
        <v>22</v>
      </c>
      <c r="H32" s="75">
        <v>0</v>
      </c>
      <c r="I32" s="77">
        <v>0</v>
      </c>
      <c r="J32" s="79">
        <v>0</v>
      </c>
      <c r="K32" s="79">
        <v>0</v>
      </c>
      <c r="L32" s="79">
        <v>0</v>
      </c>
      <c r="M32" s="76">
        <v>0</v>
      </c>
      <c r="N32" s="80">
        <v>0</v>
      </c>
      <c r="O32" s="73">
        <v>0</v>
      </c>
      <c r="P32" s="32">
        <f t="shared" si="0"/>
        <v>1</v>
      </c>
      <c r="Q32" s="25">
        <f t="shared" si="1"/>
        <v>1.0476190476190477</v>
      </c>
    </row>
    <row r="33" spans="1:17" ht="12.75">
      <c r="A33" s="5">
        <v>28</v>
      </c>
      <c r="B33" s="81" t="s">
        <v>173</v>
      </c>
      <c r="C33" s="74" t="s">
        <v>174</v>
      </c>
      <c r="D33" s="75">
        <v>26</v>
      </c>
      <c r="E33" s="76">
        <v>14</v>
      </c>
      <c r="F33" s="77">
        <v>3</v>
      </c>
      <c r="G33" s="78">
        <v>1</v>
      </c>
      <c r="H33" s="75">
        <v>0</v>
      </c>
      <c r="I33" s="77">
        <v>0</v>
      </c>
      <c r="J33" s="79">
        <v>0</v>
      </c>
      <c r="K33" s="79">
        <v>0</v>
      </c>
      <c r="L33" s="79">
        <v>0</v>
      </c>
      <c r="M33" s="76">
        <v>0</v>
      </c>
      <c r="N33" s="80">
        <v>0</v>
      </c>
      <c r="O33" s="73">
        <v>0</v>
      </c>
      <c r="P33" s="32">
        <f t="shared" si="0"/>
        <v>0.11538461538461539</v>
      </c>
      <c r="Q33" s="25">
        <f t="shared" si="1"/>
        <v>0.07142857142857142</v>
      </c>
    </row>
    <row r="34" spans="1:17" ht="12.75">
      <c r="A34" s="5">
        <v>29</v>
      </c>
      <c r="B34" s="81" t="s">
        <v>175</v>
      </c>
      <c r="C34" s="74" t="s">
        <v>329</v>
      </c>
      <c r="D34" s="75">
        <v>26</v>
      </c>
      <c r="E34" s="76">
        <v>14</v>
      </c>
      <c r="F34" s="77">
        <v>0</v>
      </c>
      <c r="G34" s="78">
        <v>0</v>
      </c>
      <c r="H34" s="75">
        <v>0</v>
      </c>
      <c r="I34" s="77">
        <v>0</v>
      </c>
      <c r="J34" s="79">
        <v>0</v>
      </c>
      <c r="K34" s="79">
        <v>0</v>
      </c>
      <c r="L34" s="79">
        <v>0</v>
      </c>
      <c r="M34" s="76">
        <v>0</v>
      </c>
      <c r="N34" s="80">
        <v>0</v>
      </c>
      <c r="O34" s="73">
        <v>0</v>
      </c>
      <c r="P34" s="32">
        <f t="shared" si="0"/>
        <v>0</v>
      </c>
      <c r="Q34" s="25">
        <f t="shared" si="1"/>
        <v>0</v>
      </c>
    </row>
    <row r="35" spans="1:17" ht="12.75">
      <c r="A35" s="5">
        <v>30</v>
      </c>
      <c r="B35" s="81" t="s">
        <v>176</v>
      </c>
      <c r="C35" s="74" t="s">
        <v>330</v>
      </c>
      <c r="D35" s="75">
        <v>20</v>
      </c>
      <c r="E35" s="76">
        <v>10</v>
      </c>
      <c r="F35" s="77">
        <v>0</v>
      </c>
      <c r="G35" s="78">
        <v>0</v>
      </c>
      <c r="H35" s="75">
        <v>0</v>
      </c>
      <c r="I35" s="77">
        <v>0</v>
      </c>
      <c r="J35" s="79">
        <v>0</v>
      </c>
      <c r="K35" s="79">
        <v>0</v>
      </c>
      <c r="L35" s="79">
        <v>0</v>
      </c>
      <c r="M35" s="76">
        <v>0</v>
      </c>
      <c r="N35" s="80">
        <v>0</v>
      </c>
      <c r="O35" s="73">
        <v>0</v>
      </c>
      <c r="P35" s="32">
        <f t="shared" si="0"/>
        <v>0</v>
      </c>
      <c r="Q35" s="25">
        <f t="shared" si="1"/>
        <v>0</v>
      </c>
    </row>
    <row r="36" spans="1:17" ht="12.75">
      <c r="A36" s="5">
        <v>31</v>
      </c>
      <c r="B36" s="81" t="s">
        <v>177</v>
      </c>
      <c r="C36" s="74" t="s">
        <v>331</v>
      </c>
      <c r="D36" s="75">
        <v>46</v>
      </c>
      <c r="E36" s="76">
        <v>24</v>
      </c>
      <c r="F36" s="77">
        <v>34</v>
      </c>
      <c r="G36" s="78">
        <v>14</v>
      </c>
      <c r="H36" s="75">
        <v>0</v>
      </c>
      <c r="I36" s="77">
        <v>0</v>
      </c>
      <c r="J36" s="79">
        <v>0</v>
      </c>
      <c r="K36" s="79">
        <v>0</v>
      </c>
      <c r="L36" s="79">
        <v>0</v>
      </c>
      <c r="M36" s="76">
        <v>0</v>
      </c>
      <c r="N36" s="80">
        <v>0</v>
      </c>
      <c r="O36" s="73">
        <v>0</v>
      </c>
      <c r="P36" s="32">
        <f t="shared" si="0"/>
        <v>0.7391304347826086</v>
      </c>
      <c r="Q36" s="25">
        <f t="shared" si="1"/>
        <v>0.5833333333333334</v>
      </c>
    </row>
    <row r="37" spans="1:17" ht="12.75">
      <c r="A37" s="5">
        <v>32</v>
      </c>
      <c r="B37" s="81" t="s">
        <v>178</v>
      </c>
      <c r="C37" s="74" t="s">
        <v>332</v>
      </c>
      <c r="D37" s="75">
        <v>26</v>
      </c>
      <c r="E37" s="76">
        <v>14</v>
      </c>
      <c r="F37" s="77">
        <v>1</v>
      </c>
      <c r="G37" s="78">
        <v>1</v>
      </c>
      <c r="H37" s="75">
        <v>0</v>
      </c>
      <c r="I37" s="77">
        <v>0</v>
      </c>
      <c r="J37" s="79">
        <v>0</v>
      </c>
      <c r="K37" s="79">
        <v>0</v>
      </c>
      <c r="L37" s="79">
        <v>0</v>
      </c>
      <c r="M37" s="76">
        <v>0</v>
      </c>
      <c r="N37" s="80">
        <v>0</v>
      </c>
      <c r="O37" s="73">
        <v>0</v>
      </c>
      <c r="P37" s="32">
        <f t="shared" si="0"/>
        <v>0.038461538461538464</v>
      </c>
      <c r="Q37" s="25">
        <f t="shared" si="1"/>
        <v>0.07142857142857142</v>
      </c>
    </row>
    <row r="38" spans="1:17" ht="12.75">
      <c r="A38" s="5">
        <v>33</v>
      </c>
      <c r="B38" s="81" t="s">
        <v>179</v>
      </c>
      <c r="C38" s="74" t="s">
        <v>180</v>
      </c>
      <c r="D38" s="75">
        <v>7</v>
      </c>
      <c r="E38" s="76">
        <v>3</v>
      </c>
      <c r="F38" s="77">
        <v>0</v>
      </c>
      <c r="G38" s="78">
        <v>0</v>
      </c>
      <c r="H38" s="75">
        <v>0</v>
      </c>
      <c r="I38" s="77">
        <v>0</v>
      </c>
      <c r="J38" s="79">
        <v>0</v>
      </c>
      <c r="K38" s="79">
        <v>0</v>
      </c>
      <c r="L38" s="79">
        <v>0</v>
      </c>
      <c r="M38" s="76">
        <v>0</v>
      </c>
      <c r="N38" s="80">
        <v>0</v>
      </c>
      <c r="O38" s="73">
        <v>0</v>
      </c>
      <c r="P38" s="32">
        <f t="shared" si="0"/>
        <v>0</v>
      </c>
      <c r="Q38" s="25">
        <f t="shared" si="1"/>
        <v>0</v>
      </c>
    </row>
    <row r="39" spans="1:17" ht="12.75">
      <c r="A39" s="5">
        <v>34</v>
      </c>
      <c r="B39" s="81" t="s">
        <v>181</v>
      </c>
      <c r="C39" s="74" t="s">
        <v>182</v>
      </c>
      <c r="D39" s="75">
        <v>13</v>
      </c>
      <c r="E39" s="76">
        <v>7</v>
      </c>
      <c r="F39" s="77">
        <v>0</v>
      </c>
      <c r="G39" s="78">
        <v>0</v>
      </c>
      <c r="H39" s="75">
        <v>0</v>
      </c>
      <c r="I39" s="77">
        <v>0</v>
      </c>
      <c r="J39" s="79">
        <v>0</v>
      </c>
      <c r="K39" s="79">
        <v>0</v>
      </c>
      <c r="L39" s="79">
        <v>0</v>
      </c>
      <c r="M39" s="76">
        <v>0</v>
      </c>
      <c r="N39" s="80">
        <v>0</v>
      </c>
      <c r="O39" s="73">
        <v>0</v>
      </c>
      <c r="P39" s="32">
        <f t="shared" si="0"/>
        <v>0</v>
      </c>
      <c r="Q39" s="25">
        <f t="shared" si="1"/>
        <v>0</v>
      </c>
    </row>
    <row r="40" spans="1:17" ht="12.75">
      <c r="A40" s="5">
        <v>35</v>
      </c>
      <c r="B40" s="81" t="s">
        <v>183</v>
      </c>
      <c r="C40" s="74" t="s">
        <v>333</v>
      </c>
      <c r="D40" s="75">
        <v>31</v>
      </c>
      <c r="E40" s="76">
        <v>16</v>
      </c>
      <c r="F40" s="77">
        <v>4</v>
      </c>
      <c r="G40" s="78">
        <v>0</v>
      </c>
      <c r="H40" s="75">
        <v>0</v>
      </c>
      <c r="I40" s="77">
        <v>0</v>
      </c>
      <c r="J40" s="79">
        <v>0</v>
      </c>
      <c r="K40" s="79">
        <v>0</v>
      </c>
      <c r="L40" s="79">
        <v>0</v>
      </c>
      <c r="M40" s="76">
        <v>0</v>
      </c>
      <c r="N40" s="80">
        <v>0</v>
      </c>
      <c r="O40" s="73">
        <v>0</v>
      </c>
      <c r="P40" s="32">
        <f t="shared" si="0"/>
        <v>0.12903225806451613</v>
      </c>
      <c r="Q40" s="25">
        <f t="shared" si="1"/>
        <v>0</v>
      </c>
    </row>
    <row r="41" spans="1:17" ht="12.75">
      <c r="A41" s="5">
        <v>36</v>
      </c>
      <c r="B41" s="81" t="s">
        <v>184</v>
      </c>
      <c r="C41" s="74" t="s">
        <v>185</v>
      </c>
      <c r="D41" s="75">
        <v>39</v>
      </c>
      <c r="E41" s="76">
        <v>21</v>
      </c>
      <c r="F41" s="77">
        <v>19</v>
      </c>
      <c r="G41" s="78">
        <v>7</v>
      </c>
      <c r="H41" s="75">
        <v>0</v>
      </c>
      <c r="I41" s="77">
        <v>0</v>
      </c>
      <c r="J41" s="79">
        <v>0</v>
      </c>
      <c r="K41" s="79">
        <v>0</v>
      </c>
      <c r="L41" s="79">
        <v>0</v>
      </c>
      <c r="M41" s="76">
        <v>0</v>
      </c>
      <c r="N41" s="80">
        <v>0</v>
      </c>
      <c r="O41" s="73">
        <v>0</v>
      </c>
      <c r="P41" s="32">
        <f t="shared" si="0"/>
        <v>0.48717948717948717</v>
      </c>
      <c r="Q41" s="25">
        <f t="shared" si="1"/>
        <v>0.3333333333333333</v>
      </c>
    </row>
    <row r="42" spans="1:17" ht="12.75">
      <c r="A42" s="5">
        <v>37</v>
      </c>
      <c r="B42" s="81" t="s">
        <v>190</v>
      </c>
      <c r="C42" s="74" t="s">
        <v>191</v>
      </c>
      <c r="D42" s="75">
        <v>26</v>
      </c>
      <c r="E42" s="76">
        <v>14</v>
      </c>
      <c r="F42" s="77">
        <v>0</v>
      </c>
      <c r="G42" s="78">
        <v>0</v>
      </c>
      <c r="H42" s="75">
        <v>0</v>
      </c>
      <c r="I42" s="77">
        <v>0</v>
      </c>
      <c r="J42" s="79">
        <v>0</v>
      </c>
      <c r="K42" s="79">
        <v>0</v>
      </c>
      <c r="L42" s="79">
        <v>0</v>
      </c>
      <c r="M42" s="76">
        <v>0</v>
      </c>
      <c r="N42" s="80">
        <v>0</v>
      </c>
      <c r="O42" s="73">
        <v>0</v>
      </c>
      <c r="P42" s="32">
        <f t="shared" si="0"/>
        <v>0</v>
      </c>
      <c r="Q42" s="25">
        <f t="shared" si="1"/>
        <v>0</v>
      </c>
    </row>
    <row r="43" spans="1:17" ht="12.75">
      <c r="A43" s="5">
        <v>38</v>
      </c>
      <c r="B43" s="81" t="s">
        <v>192</v>
      </c>
      <c r="C43" s="74" t="s">
        <v>334</v>
      </c>
      <c r="D43" s="75">
        <v>26</v>
      </c>
      <c r="E43" s="76">
        <v>14</v>
      </c>
      <c r="F43" s="77">
        <v>3</v>
      </c>
      <c r="G43" s="78">
        <v>3</v>
      </c>
      <c r="H43" s="75">
        <v>0</v>
      </c>
      <c r="I43" s="77">
        <v>0</v>
      </c>
      <c r="J43" s="79">
        <v>0</v>
      </c>
      <c r="K43" s="79">
        <v>0</v>
      </c>
      <c r="L43" s="79">
        <v>0</v>
      </c>
      <c r="M43" s="76">
        <v>0</v>
      </c>
      <c r="N43" s="80">
        <v>0</v>
      </c>
      <c r="O43" s="73">
        <v>0</v>
      </c>
      <c r="P43" s="32">
        <f t="shared" si="0"/>
        <v>0.11538461538461539</v>
      </c>
      <c r="Q43" s="25">
        <f t="shared" si="1"/>
        <v>0.21428571428571427</v>
      </c>
    </row>
    <row r="44" spans="1:17" ht="12.75">
      <c r="A44" s="5">
        <v>39</v>
      </c>
      <c r="B44" s="81" t="s">
        <v>193</v>
      </c>
      <c r="C44" s="74" t="s">
        <v>194</v>
      </c>
      <c r="D44" s="75">
        <v>26</v>
      </c>
      <c r="E44" s="76">
        <v>14</v>
      </c>
      <c r="F44" s="77">
        <v>42</v>
      </c>
      <c r="G44" s="78">
        <v>25</v>
      </c>
      <c r="H44" s="75">
        <v>0</v>
      </c>
      <c r="I44" s="77">
        <v>0</v>
      </c>
      <c r="J44" s="79">
        <v>0</v>
      </c>
      <c r="K44" s="79">
        <v>0</v>
      </c>
      <c r="L44" s="79">
        <v>0</v>
      </c>
      <c r="M44" s="76">
        <v>0</v>
      </c>
      <c r="N44" s="80">
        <v>1</v>
      </c>
      <c r="O44" s="73">
        <v>0</v>
      </c>
      <c r="P44" s="32">
        <f t="shared" si="0"/>
        <v>1.6153846153846154</v>
      </c>
      <c r="Q44" s="25">
        <f t="shared" si="1"/>
        <v>1.7857142857142858</v>
      </c>
    </row>
    <row r="45" spans="1:17" ht="12.75">
      <c r="A45" s="5">
        <v>40</v>
      </c>
      <c r="B45" s="81" t="s">
        <v>195</v>
      </c>
      <c r="C45" s="74" t="s">
        <v>335</v>
      </c>
      <c r="D45" s="75">
        <v>26</v>
      </c>
      <c r="E45" s="76">
        <v>14</v>
      </c>
      <c r="F45" s="77">
        <v>32</v>
      </c>
      <c r="G45" s="78">
        <v>29</v>
      </c>
      <c r="H45" s="75">
        <v>0</v>
      </c>
      <c r="I45" s="77">
        <v>0</v>
      </c>
      <c r="J45" s="79">
        <v>0</v>
      </c>
      <c r="K45" s="79">
        <v>0</v>
      </c>
      <c r="L45" s="79">
        <v>0</v>
      </c>
      <c r="M45" s="76">
        <v>0</v>
      </c>
      <c r="N45" s="80">
        <v>1</v>
      </c>
      <c r="O45" s="73">
        <v>0</v>
      </c>
      <c r="P45" s="32">
        <f t="shared" si="0"/>
        <v>1.2307692307692308</v>
      </c>
      <c r="Q45" s="25">
        <f t="shared" si="1"/>
        <v>2.0714285714285716</v>
      </c>
    </row>
    <row r="46" spans="1:17" ht="12.75">
      <c r="A46" s="5">
        <v>41</v>
      </c>
      <c r="B46" s="81" t="s">
        <v>199</v>
      </c>
      <c r="C46" s="74" t="s">
        <v>337</v>
      </c>
      <c r="D46" s="75">
        <v>7</v>
      </c>
      <c r="E46" s="76">
        <v>3</v>
      </c>
      <c r="F46" s="77">
        <v>0</v>
      </c>
      <c r="G46" s="78">
        <v>0</v>
      </c>
      <c r="H46" s="75">
        <v>0</v>
      </c>
      <c r="I46" s="77">
        <v>0</v>
      </c>
      <c r="J46" s="79">
        <v>0</v>
      </c>
      <c r="K46" s="79">
        <v>0</v>
      </c>
      <c r="L46" s="79">
        <v>0</v>
      </c>
      <c r="M46" s="76">
        <v>0</v>
      </c>
      <c r="N46" s="80">
        <v>0</v>
      </c>
      <c r="O46" s="73">
        <v>0</v>
      </c>
      <c r="P46" s="32">
        <f t="shared" si="0"/>
        <v>0</v>
      </c>
      <c r="Q46" s="25">
        <f t="shared" si="1"/>
        <v>0</v>
      </c>
    </row>
    <row r="47" spans="1:17" ht="12.75">
      <c r="A47" s="5">
        <v>42</v>
      </c>
      <c r="B47" s="81" t="s">
        <v>202</v>
      </c>
      <c r="C47" s="74" t="s">
        <v>203</v>
      </c>
      <c r="D47" s="75">
        <v>26</v>
      </c>
      <c r="E47" s="76">
        <v>14</v>
      </c>
      <c r="F47" s="77">
        <v>3</v>
      </c>
      <c r="G47" s="78">
        <v>0</v>
      </c>
      <c r="H47" s="75">
        <v>0</v>
      </c>
      <c r="I47" s="77">
        <v>0</v>
      </c>
      <c r="J47" s="79">
        <v>0</v>
      </c>
      <c r="K47" s="79">
        <v>0</v>
      </c>
      <c r="L47" s="79">
        <v>0</v>
      </c>
      <c r="M47" s="76">
        <v>0</v>
      </c>
      <c r="N47" s="80">
        <v>0</v>
      </c>
      <c r="O47" s="73">
        <v>0</v>
      </c>
      <c r="P47" s="32">
        <f t="shared" si="0"/>
        <v>0.11538461538461539</v>
      </c>
      <c r="Q47" s="25">
        <f t="shared" si="1"/>
        <v>0</v>
      </c>
    </row>
    <row r="48" spans="1:17" ht="12.75">
      <c r="A48" s="5">
        <v>43</v>
      </c>
      <c r="B48" s="81" t="s">
        <v>204</v>
      </c>
      <c r="C48" s="74" t="s">
        <v>287</v>
      </c>
      <c r="D48" s="75">
        <v>13</v>
      </c>
      <c r="E48" s="76">
        <v>7</v>
      </c>
      <c r="F48" s="77">
        <v>0</v>
      </c>
      <c r="G48" s="78">
        <v>0</v>
      </c>
      <c r="H48" s="75">
        <v>0</v>
      </c>
      <c r="I48" s="77">
        <v>0</v>
      </c>
      <c r="J48" s="79">
        <v>0</v>
      </c>
      <c r="K48" s="79">
        <v>0</v>
      </c>
      <c r="L48" s="79">
        <v>0</v>
      </c>
      <c r="M48" s="76">
        <v>0</v>
      </c>
      <c r="N48" s="80">
        <v>0</v>
      </c>
      <c r="O48" s="73">
        <v>0</v>
      </c>
      <c r="P48" s="32">
        <f t="shared" si="0"/>
        <v>0</v>
      </c>
      <c r="Q48" s="25">
        <f t="shared" si="1"/>
        <v>0</v>
      </c>
    </row>
    <row r="49" spans="1:17" ht="12.75">
      <c r="A49" s="5">
        <v>44</v>
      </c>
      <c r="B49" s="81" t="s">
        <v>205</v>
      </c>
      <c r="C49" s="74" t="s">
        <v>338</v>
      </c>
      <c r="D49" s="75">
        <v>26</v>
      </c>
      <c r="E49" s="76">
        <v>14</v>
      </c>
      <c r="F49" s="77">
        <v>4</v>
      </c>
      <c r="G49" s="78">
        <v>0</v>
      </c>
      <c r="H49" s="75">
        <v>0</v>
      </c>
      <c r="I49" s="77">
        <v>0</v>
      </c>
      <c r="J49" s="79">
        <v>0</v>
      </c>
      <c r="K49" s="79">
        <v>0</v>
      </c>
      <c r="L49" s="79">
        <v>0</v>
      </c>
      <c r="M49" s="76">
        <v>0</v>
      </c>
      <c r="N49" s="80">
        <v>0</v>
      </c>
      <c r="O49" s="73">
        <v>0</v>
      </c>
      <c r="P49" s="32">
        <f t="shared" si="0"/>
        <v>0.15384615384615385</v>
      </c>
      <c r="Q49" s="25">
        <f t="shared" si="1"/>
        <v>0</v>
      </c>
    </row>
    <row r="50" spans="1:17" ht="12.75">
      <c r="A50" s="5">
        <v>45</v>
      </c>
      <c r="B50" s="81" t="s">
        <v>206</v>
      </c>
      <c r="C50" s="74" t="s">
        <v>207</v>
      </c>
      <c r="D50" s="75">
        <v>20</v>
      </c>
      <c r="E50" s="76">
        <v>10</v>
      </c>
      <c r="F50" s="77">
        <v>3</v>
      </c>
      <c r="G50" s="78">
        <v>0</v>
      </c>
      <c r="H50" s="75">
        <v>0</v>
      </c>
      <c r="I50" s="77">
        <v>0</v>
      </c>
      <c r="J50" s="79">
        <v>0</v>
      </c>
      <c r="K50" s="79">
        <v>0</v>
      </c>
      <c r="L50" s="79">
        <v>0</v>
      </c>
      <c r="M50" s="76">
        <v>0</v>
      </c>
      <c r="N50" s="80">
        <v>0</v>
      </c>
      <c r="O50" s="73">
        <v>0</v>
      </c>
      <c r="P50" s="32">
        <f t="shared" si="0"/>
        <v>0.15</v>
      </c>
      <c r="Q50" s="25">
        <f t="shared" si="1"/>
        <v>0</v>
      </c>
    </row>
    <row r="51" spans="1:17" ht="12.75">
      <c r="A51" s="5">
        <v>46</v>
      </c>
      <c r="B51" s="81" t="s">
        <v>208</v>
      </c>
      <c r="C51" s="74" t="s">
        <v>209</v>
      </c>
      <c r="D51" s="75">
        <v>26</v>
      </c>
      <c r="E51" s="76">
        <v>14</v>
      </c>
      <c r="F51" s="77">
        <v>3</v>
      </c>
      <c r="G51" s="78">
        <v>0</v>
      </c>
      <c r="H51" s="75">
        <v>0</v>
      </c>
      <c r="I51" s="77">
        <v>0</v>
      </c>
      <c r="J51" s="79">
        <v>0</v>
      </c>
      <c r="K51" s="79">
        <v>0</v>
      </c>
      <c r="L51" s="79">
        <v>0</v>
      </c>
      <c r="M51" s="76">
        <v>0</v>
      </c>
      <c r="N51" s="80">
        <v>0</v>
      </c>
      <c r="O51" s="73">
        <v>0</v>
      </c>
      <c r="P51" s="32">
        <f t="shared" si="0"/>
        <v>0.11538461538461539</v>
      </c>
      <c r="Q51" s="25">
        <f t="shared" si="1"/>
        <v>0</v>
      </c>
    </row>
    <row r="52" spans="1:17" ht="12.75">
      <c r="A52" s="5">
        <v>47</v>
      </c>
      <c r="B52" s="81" t="s">
        <v>210</v>
      </c>
      <c r="C52" s="74" t="s">
        <v>339</v>
      </c>
      <c r="D52" s="75">
        <v>46</v>
      </c>
      <c r="E52" s="76">
        <v>24</v>
      </c>
      <c r="F52" s="77">
        <v>18</v>
      </c>
      <c r="G52" s="78">
        <v>15</v>
      </c>
      <c r="H52" s="75">
        <v>0</v>
      </c>
      <c r="I52" s="77">
        <v>0</v>
      </c>
      <c r="J52" s="79">
        <v>0</v>
      </c>
      <c r="K52" s="79">
        <v>0</v>
      </c>
      <c r="L52" s="79">
        <v>0</v>
      </c>
      <c r="M52" s="76">
        <v>0</v>
      </c>
      <c r="N52" s="80">
        <v>0</v>
      </c>
      <c r="O52" s="73">
        <v>0</v>
      </c>
      <c r="P52" s="32">
        <f t="shared" si="0"/>
        <v>0.391304347826087</v>
      </c>
      <c r="Q52" s="25">
        <f t="shared" si="1"/>
        <v>0.625</v>
      </c>
    </row>
    <row r="53" spans="1:17" ht="12.75">
      <c r="A53" s="5">
        <v>48</v>
      </c>
      <c r="B53" s="81" t="s">
        <v>211</v>
      </c>
      <c r="C53" s="74" t="s">
        <v>212</v>
      </c>
      <c r="D53" s="75">
        <v>13</v>
      </c>
      <c r="E53" s="76">
        <v>7</v>
      </c>
      <c r="F53" s="77">
        <v>0</v>
      </c>
      <c r="G53" s="78">
        <v>0</v>
      </c>
      <c r="H53" s="75">
        <v>0</v>
      </c>
      <c r="I53" s="77">
        <v>0</v>
      </c>
      <c r="J53" s="79">
        <v>0</v>
      </c>
      <c r="K53" s="79">
        <v>0</v>
      </c>
      <c r="L53" s="79">
        <v>0</v>
      </c>
      <c r="M53" s="76">
        <v>0</v>
      </c>
      <c r="N53" s="80">
        <v>0</v>
      </c>
      <c r="O53" s="73">
        <v>0</v>
      </c>
      <c r="P53" s="32">
        <f t="shared" si="0"/>
        <v>0</v>
      </c>
      <c r="Q53" s="25">
        <f t="shared" si="1"/>
        <v>0</v>
      </c>
    </row>
    <row r="54" spans="1:17" ht="12.75">
      <c r="A54" s="5">
        <v>49</v>
      </c>
      <c r="B54" s="81" t="s">
        <v>213</v>
      </c>
      <c r="C54" s="74" t="s">
        <v>214</v>
      </c>
      <c r="D54" s="75">
        <v>13</v>
      </c>
      <c r="E54" s="76">
        <v>7</v>
      </c>
      <c r="F54" s="77">
        <v>5</v>
      </c>
      <c r="G54" s="78">
        <v>3</v>
      </c>
      <c r="H54" s="75">
        <v>0</v>
      </c>
      <c r="I54" s="77">
        <v>0</v>
      </c>
      <c r="J54" s="79">
        <v>0</v>
      </c>
      <c r="K54" s="79">
        <v>0</v>
      </c>
      <c r="L54" s="79">
        <v>0</v>
      </c>
      <c r="M54" s="76">
        <v>0</v>
      </c>
      <c r="N54" s="80">
        <v>0</v>
      </c>
      <c r="O54" s="73">
        <v>0</v>
      </c>
      <c r="P54" s="32">
        <f t="shared" si="0"/>
        <v>0.38461538461538464</v>
      </c>
      <c r="Q54" s="25">
        <f t="shared" si="1"/>
        <v>0.42857142857142855</v>
      </c>
    </row>
    <row r="55" spans="1:17" ht="12.75">
      <c r="A55" s="5">
        <v>50</v>
      </c>
      <c r="B55" s="81" t="s">
        <v>215</v>
      </c>
      <c r="C55" s="74" t="s">
        <v>351</v>
      </c>
      <c r="D55" s="75">
        <v>13</v>
      </c>
      <c r="E55" s="76">
        <v>7</v>
      </c>
      <c r="F55" s="77">
        <v>10</v>
      </c>
      <c r="G55" s="78">
        <v>8</v>
      </c>
      <c r="H55" s="75">
        <v>0</v>
      </c>
      <c r="I55" s="77">
        <v>0</v>
      </c>
      <c r="J55" s="79">
        <v>0</v>
      </c>
      <c r="K55" s="79">
        <v>0</v>
      </c>
      <c r="L55" s="79">
        <v>0</v>
      </c>
      <c r="M55" s="76">
        <v>0</v>
      </c>
      <c r="N55" s="80">
        <v>0</v>
      </c>
      <c r="O55" s="73">
        <v>0</v>
      </c>
      <c r="P55" s="32">
        <f t="shared" si="0"/>
        <v>0.7692307692307693</v>
      </c>
      <c r="Q55" s="25">
        <f t="shared" si="1"/>
        <v>1.1428571428571428</v>
      </c>
    </row>
    <row r="56" spans="1:17" ht="12.75">
      <c r="A56" s="5">
        <v>51</v>
      </c>
      <c r="B56" s="81" t="s">
        <v>216</v>
      </c>
      <c r="C56" s="74" t="s">
        <v>340</v>
      </c>
      <c r="D56" s="75">
        <v>7</v>
      </c>
      <c r="E56" s="76">
        <v>3</v>
      </c>
      <c r="F56" s="77">
        <v>0</v>
      </c>
      <c r="G56" s="78">
        <v>0</v>
      </c>
      <c r="H56" s="75">
        <v>0</v>
      </c>
      <c r="I56" s="77">
        <v>0</v>
      </c>
      <c r="J56" s="79">
        <v>0</v>
      </c>
      <c r="K56" s="79">
        <v>0</v>
      </c>
      <c r="L56" s="79">
        <v>0</v>
      </c>
      <c r="M56" s="76">
        <v>0</v>
      </c>
      <c r="N56" s="80">
        <v>0</v>
      </c>
      <c r="O56" s="73">
        <v>0</v>
      </c>
      <c r="P56" s="32">
        <f t="shared" si="0"/>
        <v>0</v>
      </c>
      <c r="Q56" s="25">
        <f t="shared" si="1"/>
        <v>0</v>
      </c>
    </row>
    <row r="57" spans="1:17" ht="12.75">
      <c r="A57" s="5">
        <v>52</v>
      </c>
      <c r="B57" s="81" t="s">
        <v>217</v>
      </c>
      <c r="C57" s="74" t="s">
        <v>218</v>
      </c>
      <c r="D57" s="75">
        <v>7</v>
      </c>
      <c r="E57" s="76">
        <v>3</v>
      </c>
      <c r="F57" s="77">
        <v>0</v>
      </c>
      <c r="G57" s="78">
        <v>0</v>
      </c>
      <c r="H57" s="75">
        <v>0</v>
      </c>
      <c r="I57" s="77">
        <v>0</v>
      </c>
      <c r="J57" s="79">
        <v>0</v>
      </c>
      <c r="K57" s="79">
        <v>0</v>
      </c>
      <c r="L57" s="79">
        <v>0</v>
      </c>
      <c r="M57" s="76">
        <v>0</v>
      </c>
      <c r="N57" s="80">
        <v>0</v>
      </c>
      <c r="O57" s="73">
        <v>0</v>
      </c>
      <c r="P57" s="32">
        <f t="shared" si="0"/>
        <v>0</v>
      </c>
      <c r="Q57" s="25">
        <f t="shared" si="1"/>
        <v>0</v>
      </c>
    </row>
    <row r="58" spans="1:17" ht="12.75">
      <c r="A58" s="5">
        <v>53</v>
      </c>
      <c r="B58" s="81" t="s">
        <v>219</v>
      </c>
      <c r="C58" s="74" t="s">
        <v>220</v>
      </c>
      <c r="D58" s="75">
        <v>7</v>
      </c>
      <c r="E58" s="76">
        <v>3</v>
      </c>
      <c r="F58" s="77">
        <v>2</v>
      </c>
      <c r="G58" s="78">
        <v>1</v>
      </c>
      <c r="H58" s="75">
        <v>0</v>
      </c>
      <c r="I58" s="77">
        <v>0</v>
      </c>
      <c r="J58" s="79">
        <v>0</v>
      </c>
      <c r="K58" s="79">
        <v>0</v>
      </c>
      <c r="L58" s="79">
        <v>0</v>
      </c>
      <c r="M58" s="76">
        <v>0</v>
      </c>
      <c r="N58" s="80">
        <v>0</v>
      </c>
      <c r="O58" s="73">
        <v>0</v>
      </c>
      <c r="P58" s="32">
        <f t="shared" si="0"/>
        <v>0.2857142857142857</v>
      </c>
      <c r="Q58" s="25">
        <f t="shared" si="1"/>
        <v>0.3333333333333333</v>
      </c>
    </row>
    <row r="59" spans="1:17" ht="12.75">
      <c r="A59" s="5">
        <v>54</v>
      </c>
      <c r="B59" s="81" t="s">
        <v>223</v>
      </c>
      <c r="C59" s="74" t="s">
        <v>352</v>
      </c>
      <c r="D59" s="75">
        <v>7</v>
      </c>
      <c r="E59" s="76">
        <v>3</v>
      </c>
      <c r="F59" s="77">
        <v>1</v>
      </c>
      <c r="G59" s="78">
        <v>1</v>
      </c>
      <c r="H59" s="75">
        <v>0</v>
      </c>
      <c r="I59" s="77">
        <v>0</v>
      </c>
      <c r="J59" s="79">
        <v>0</v>
      </c>
      <c r="K59" s="79">
        <v>0</v>
      </c>
      <c r="L59" s="79">
        <v>0</v>
      </c>
      <c r="M59" s="76">
        <v>0</v>
      </c>
      <c r="N59" s="80">
        <v>0</v>
      </c>
      <c r="O59" s="73">
        <v>0</v>
      </c>
      <c r="P59" s="32">
        <f t="shared" si="0"/>
        <v>0.14285714285714285</v>
      </c>
      <c r="Q59" s="25">
        <f t="shared" si="1"/>
        <v>0.3333333333333333</v>
      </c>
    </row>
    <row r="60" spans="1:17" ht="12.75">
      <c r="A60" s="5">
        <v>55</v>
      </c>
      <c r="B60" s="81" t="s">
        <v>227</v>
      </c>
      <c r="C60" s="74" t="s">
        <v>345</v>
      </c>
      <c r="D60" s="75">
        <v>81</v>
      </c>
      <c r="E60" s="76">
        <v>44</v>
      </c>
      <c r="F60" s="77">
        <v>3</v>
      </c>
      <c r="G60" s="78">
        <v>2</v>
      </c>
      <c r="H60" s="75">
        <v>0</v>
      </c>
      <c r="I60" s="77">
        <v>0</v>
      </c>
      <c r="J60" s="79">
        <v>0</v>
      </c>
      <c r="K60" s="79">
        <v>0</v>
      </c>
      <c r="L60" s="79">
        <v>0</v>
      </c>
      <c r="M60" s="76">
        <v>0</v>
      </c>
      <c r="N60" s="80">
        <v>0</v>
      </c>
      <c r="O60" s="73">
        <v>0</v>
      </c>
      <c r="P60" s="32">
        <f t="shared" si="0"/>
        <v>0.037037037037037035</v>
      </c>
      <c r="Q60" s="25">
        <f t="shared" si="1"/>
        <v>0.045454545454545456</v>
      </c>
    </row>
    <row r="61" spans="1:17" ht="12.75">
      <c r="A61" s="5">
        <v>56</v>
      </c>
      <c r="B61" s="81" t="s">
        <v>228</v>
      </c>
      <c r="C61" s="74" t="s">
        <v>346</v>
      </c>
      <c r="D61" s="75">
        <v>33</v>
      </c>
      <c r="E61" s="76">
        <v>17</v>
      </c>
      <c r="F61" s="77">
        <v>1</v>
      </c>
      <c r="G61" s="78">
        <v>0</v>
      </c>
      <c r="H61" s="75">
        <v>0</v>
      </c>
      <c r="I61" s="77">
        <v>0</v>
      </c>
      <c r="J61" s="79">
        <v>0</v>
      </c>
      <c r="K61" s="79">
        <v>0</v>
      </c>
      <c r="L61" s="79">
        <v>0</v>
      </c>
      <c r="M61" s="76">
        <v>0</v>
      </c>
      <c r="N61" s="80">
        <v>0</v>
      </c>
      <c r="O61" s="73">
        <v>0</v>
      </c>
      <c r="P61" s="32">
        <f t="shared" si="0"/>
        <v>0.030303030303030304</v>
      </c>
      <c r="Q61" s="25">
        <f t="shared" si="1"/>
        <v>0</v>
      </c>
    </row>
    <row r="62" spans="1:17" ht="12.75">
      <c r="A62" s="5">
        <v>57</v>
      </c>
      <c r="B62" s="81" t="s">
        <v>229</v>
      </c>
      <c r="C62" s="74" t="s">
        <v>347</v>
      </c>
      <c r="D62" s="75">
        <v>7</v>
      </c>
      <c r="E62" s="76">
        <v>3</v>
      </c>
      <c r="F62" s="77">
        <v>3</v>
      </c>
      <c r="G62" s="78">
        <v>0</v>
      </c>
      <c r="H62" s="75">
        <v>0</v>
      </c>
      <c r="I62" s="77">
        <v>0</v>
      </c>
      <c r="J62" s="79">
        <v>0</v>
      </c>
      <c r="K62" s="79">
        <v>0</v>
      </c>
      <c r="L62" s="79">
        <v>0</v>
      </c>
      <c r="M62" s="76">
        <v>0</v>
      </c>
      <c r="N62" s="80">
        <v>0</v>
      </c>
      <c r="O62" s="73">
        <v>0</v>
      </c>
      <c r="P62" s="32">
        <f t="shared" si="0"/>
        <v>0.42857142857142855</v>
      </c>
      <c r="Q62" s="25">
        <f t="shared" si="1"/>
        <v>0</v>
      </c>
    </row>
    <row r="63" spans="1:17" ht="12.75">
      <c r="A63" s="5">
        <v>58</v>
      </c>
      <c r="B63" s="81" t="s">
        <v>230</v>
      </c>
      <c r="C63" s="74" t="s">
        <v>354</v>
      </c>
      <c r="D63" s="75">
        <v>7</v>
      </c>
      <c r="E63" s="76">
        <v>3</v>
      </c>
      <c r="F63" s="77">
        <v>0</v>
      </c>
      <c r="G63" s="78">
        <v>0</v>
      </c>
      <c r="H63" s="75">
        <v>0</v>
      </c>
      <c r="I63" s="77">
        <v>0</v>
      </c>
      <c r="J63" s="79">
        <v>0</v>
      </c>
      <c r="K63" s="79">
        <v>0</v>
      </c>
      <c r="L63" s="79">
        <v>0</v>
      </c>
      <c r="M63" s="76">
        <v>0</v>
      </c>
      <c r="N63" s="80">
        <v>0</v>
      </c>
      <c r="O63" s="73">
        <v>0</v>
      </c>
      <c r="P63" s="32">
        <f t="shared" si="0"/>
        <v>0</v>
      </c>
      <c r="Q63" s="25">
        <f t="shared" si="1"/>
        <v>0</v>
      </c>
    </row>
    <row r="64" spans="1:17" ht="12.75">
      <c r="A64" s="5">
        <v>59</v>
      </c>
      <c r="B64" s="81" t="s">
        <v>231</v>
      </c>
      <c r="C64" s="74" t="s">
        <v>232</v>
      </c>
      <c r="D64" s="75">
        <v>13</v>
      </c>
      <c r="E64" s="76">
        <v>7</v>
      </c>
      <c r="F64" s="77">
        <v>1</v>
      </c>
      <c r="G64" s="78">
        <v>0</v>
      </c>
      <c r="H64" s="75">
        <v>0</v>
      </c>
      <c r="I64" s="77">
        <v>0</v>
      </c>
      <c r="J64" s="79">
        <v>0</v>
      </c>
      <c r="K64" s="79">
        <v>0</v>
      </c>
      <c r="L64" s="79">
        <v>0</v>
      </c>
      <c r="M64" s="76">
        <v>0</v>
      </c>
      <c r="N64" s="80">
        <v>0</v>
      </c>
      <c r="O64" s="73">
        <v>0</v>
      </c>
      <c r="P64" s="32">
        <f t="shared" si="0"/>
        <v>0.07692307692307693</v>
      </c>
      <c r="Q64" s="25">
        <f t="shared" si="1"/>
        <v>0</v>
      </c>
    </row>
    <row r="65" spans="1:17" ht="12.75">
      <c r="A65" s="5">
        <v>60</v>
      </c>
      <c r="B65" s="81" t="s">
        <v>233</v>
      </c>
      <c r="C65" s="74" t="s">
        <v>234</v>
      </c>
      <c r="D65" s="75">
        <v>33</v>
      </c>
      <c r="E65" s="76">
        <v>17</v>
      </c>
      <c r="F65" s="77">
        <v>0</v>
      </c>
      <c r="G65" s="78">
        <v>0</v>
      </c>
      <c r="H65" s="75">
        <v>0</v>
      </c>
      <c r="I65" s="77">
        <v>0</v>
      </c>
      <c r="J65" s="79">
        <v>0</v>
      </c>
      <c r="K65" s="79">
        <v>0</v>
      </c>
      <c r="L65" s="79">
        <v>0</v>
      </c>
      <c r="M65" s="76">
        <v>0</v>
      </c>
      <c r="N65" s="80">
        <v>0</v>
      </c>
      <c r="O65" s="73">
        <v>0</v>
      </c>
      <c r="P65" s="32">
        <f t="shared" si="0"/>
        <v>0</v>
      </c>
      <c r="Q65" s="25">
        <f t="shared" si="1"/>
        <v>0</v>
      </c>
    </row>
    <row r="66" spans="1:17" ht="12.75">
      <c r="A66" s="5">
        <v>61</v>
      </c>
      <c r="B66" s="81" t="s">
        <v>235</v>
      </c>
      <c r="C66" s="74" t="s">
        <v>236</v>
      </c>
      <c r="D66" s="75">
        <v>7</v>
      </c>
      <c r="E66" s="76">
        <v>3</v>
      </c>
      <c r="F66" s="77">
        <v>0</v>
      </c>
      <c r="G66" s="78">
        <v>0</v>
      </c>
      <c r="H66" s="75">
        <v>0</v>
      </c>
      <c r="I66" s="77">
        <v>0</v>
      </c>
      <c r="J66" s="79">
        <v>0</v>
      </c>
      <c r="K66" s="79">
        <v>0</v>
      </c>
      <c r="L66" s="79">
        <v>0</v>
      </c>
      <c r="M66" s="76">
        <v>0</v>
      </c>
      <c r="N66" s="80">
        <v>0</v>
      </c>
      <c r="O66" s="73">
        <v>0</v>
      </c>
      <c r="P66" s="32">
        <f t="shared" si="0"/>
        <v>0</v>
      </c>
      <c r="Q66" s="25">
        <f t="shared" si="1"/>
        <v>0</v>
      </c>
    </row>
    <row r="67" spans="1:17" ht="12.75">
      <c r="A67" s="5">
        <v>62</v>
      </c>
      <c r="B67" s="81" t="s">
        <v>237</v>
      </c>
      <c r="C67" s="74" t="s">
        <v>238</v>
      </c>
      <c r="D67" s="75">
        <v>13</v>
      </c>
      <c r="E67" s="76">
        <v>7</v>
      </c>
      <c r="F67" s="77">
        <v>0</v>
      </c>
      <c r="G67" s="78">
        <v>0</v>
      </c>
      <c r="H67" s="75">
        <v>0</v>
      </c>
      <c r="I67" s="77">
        <v>0</v>
      </c>
      <c r="J67" s="79">
        <v>0</v>
      </c>
      <c r="K67" s="79">
        <v>0</v>
      </c>
      <c r="L67" s="79">
        <v>0</v>
      </c>
      <c r="M67" s="76">
        <v>0</v>
      </c>
      <c r="N67" s="80">
        <v>0</v>
      </c>
      <c r="O67" s="73">
        <v>0</v>
      </c>
      <c r="P67" s="32">
        <f t="shared" si="0"/>
        <v>0</v>
      </c>
      <c r="Q67" s="25">
        <f t="shared" si="1"/>
        <v>0</v>
      </c>
    </row>
    <row r="68" spans="1:17" ht="12.75">
      <c r="A68" s="5">
        <v>63</v>
      </c>
      <c r="B68" s="81" t="s">
        <v>239</v>
      </c>
      <c r="C68" s="74" t="s">
        <v>240</v>
      </c>
      <c r="D68" s="75">
        <v>7</v>
      </c>
      <c r="E68" s="76">
        <v>3</v>
      </c>
      <c r="F68" s="77">
        <v>0</v>
      </c>
      <c r="G68" s="78">
        <v>0</v>
      </c>
      <c r="H68" s="75">
        <v>0</v>
      </c>
      <c r="I68" s="77">
        <v>0</v>
      </c>
      <c r="J68" s="79">
        <v>0</v>
      </c>
      <c r="K68" s="79">
        <v>0</v>
      </c>
      <c r="L68" s="79">
        <v>0</v>
      </c>
      <c r="M68" s="76">
        <v>0</v>
      </c>
      <c r="N68" s="80">
        <v>0</v>
      </c>
      <c r="O68" s="73">
        <v>0</v>
      </c>
      <c r="P68" s="32">
        <f t="shared" si="0"/>
        <v>0</v>
      </c>
      <c r="Q68" s="25">
        <f t="shared" si="1"/>
        <v>0</v>
      </c>
    </row>
    <row r="69" spans="1:17" ht="12.75">
      <c r="A69" s="5">
        <v>64</v>
      </c>
      <c r="B69" s="81" t="s">
        <v>241</v>
      </c>
      <c r="C69" s="74" t="s">
        <v>242</v>
      </c>
      <c r="D69" s="75">
        <v>7</v>
      </c>
      <c r="E69" s="76">
        <v>3</v>
      </c>
      <c r="F69" s="77">
        <v>0</v>
      </c>
      <c r="G69" s="78">
        <v>0</v>
      </c>
      <c r="H69" s="75">
        <v>0</v>
      </c>
      <c r="I69" s="77">
        <v>0</v>
      </c>
      <c r="J69" s="79">
        <v>0</v>
      </c>
      <c r="K69" s="79">
        <v>0</v>
      </c>
      <c r="L69" s="79">
        <v>0</v>
      </c>
      <c r="M69" s="76">
        <v>0</v>
      </c>
      <c r="N69" s="80">
        <v>0</v>
      </c>
      <c r="O69" s="73">
        <v>0</v>
      </c>
      <c r="P69" s="32">
        <f t="shared" si="0"/>
        <v>0</v>
      </c>
      <c r="Q69" s="25">
        <f t="shared" si="1"/>
        <v>0</v>
      </c>
    </row>
    <row r="70" spans="1:17" ht="12.75">
      <c r="A70" s="5">
        <v>65</v>
      </c>
      <c r="B70" s="81" t="s">
        <v>243</v>
      </c>
      <c r="C70" s="74" t="s">
        <v>244</v>
      </c>
      <c r="D70" s="75">
        <v>33</v>
      </c>
      <c r="E70" s="76">
        <v>17</v>
      </c>
      <c r="F70" s="77">
        <v>0</v>
      </c>
      <c r="G70" s="78">
        <v>0</v>
      </c>
      <c r="H70" s="75">
        <v>0</v>
      </c>
      <c r="I70" s="77">
        <v>0</v>
      </c>
      <c r="J70" s="79">
        <v>0</v>
      </c>
      <c r="K70" s="79">
        <v>0</v>
      </c>
      <c r="L70" s="79">
        <v>0</v>
      </c>
      <c r="M70" s="76">
        <v>0</v>
      </c>
      <c r="N70" s="80">
        <v>0</v>
      </c>
      <c r="O70" s="73">
        <v>0</v>
      </c>
      <c r="P70" s="32">
        <f t="shared" si="0"/>
        <v>0</v>
      </c>
      <c r="Q70" s="25">
        <f t="shared" si="1"/>
        <v>0</v>
      </c>
    </row>
    <row r="71" spans="1:17" ht="12.75">
      <c r="A71" s="5">
        <v>66</v>
      </c>
      <c r="B71" s="81" t="s">
        <v>245</v>
      </c>
      <c r="C71" s="74" t="s">
        <v>246</v>
      </c>
      <c r="D71" s="75">
        <v>7</v>
      </c>
      <c r="E71" s="76">
        <v>3</v>
      </c>
      <c r="F71" s="77">
        <v>0</v>
      </c>
      <c r="G71" s="78">
        <v>0</v>
      </c>
      <c r="H71" s="75">
        <v>0</v>
      </c>
      <c r="I71" s="77">
        <v>0</v>
      </c>
      <c r="J71" s="79">
        <v>0</v>
      </c>
      <c r="K71" s="79">
        <v>0</v>
      </c>
      <c r="L71" s="79">
        <v>0</v>
      </c>
      <c r="M71" s="76">
        <v>0</v>
      </c>
      <c r="N71" s="80">
        <v>0</v>
      </c>
      <c r="O71" s="73">
        <v>0</v>
      </c>
      <c r="P71" s="32">
        <f t="shared" si="0"/>
        <v>0</v>
      </c>
      <c r="Q71" s="25">
        <f t="shared" si="1"/>
        <v>0</v>
      </c>
    </row>
    <row r="72" spans="1:17" ht="12.75">
      <c r="A72" s="5">
        <v>67</v>
      </c>
      <c r="B72" s="81" t="s">
        <v>247</v>
      </c>
      <c r="C72" s="74" t="s">
        <v>248</v>
      </c>
      <c r="D72" s="75">
        <v>13</v>
      </c>
      <c r="E72" s="76">
        <v>7</v>
      </c>
      <c r="F72" s="77">
        <v>19</v>
      </c>
      <c r="G72" s="78">
        <v>9</v>
      </c>
      <c r="H72" s="75">
        <v>0</v>
      </c>
      <c r="I72" s="77">
        <v>0</v>
      </c>
      <c r="J72" s="79">
        <v>0</v>
      </c>
      <c r="K72" s="79">
        <v>0</v>
      </c>
      <c r="L72" s="79">
        <v>0</v>
      </c>
      <c r="M72" s="76">
        <v>0</v>
      </c>
      <c r="N72" s="80">
        <v>0</v>
      </c>
      <c r="O72" s="73">
        <v>0</v>
      </c>
      <c r="P72" s="32">
        <f aca="true" t="shared" si="2" ref="P72:Q76">F72/D72</f>
        <v>1.4615384615384615</v>
      </c>
      <c r="Q72" s="25">
        <f t="shared" si="2"/>
        <v>1.2857142857142858</v>
      </c>
    </row>
    <row r="73" spans="1:17" ht="12.75">
      <c r="A73" s="5">
        <v>68</v>
      </c>
      <c r="B73" s="81" t="s">
        <v>249</v>
      </c>
      <c r="C73" s="74" t="s">
        <v>250</v>
      </c>
      <c r="D73" s="75">
        <v>29</v>
      </c>
      <c r="E73" s="76">
        <v>16</v>
      </c>
      <c r="F73" s="77">
        <v>5</v>
      </c>
      <c r="G73" s="78">
        <v>12</v>
      </c>
      <c r="H73" s="75">
        <v>0</v>
      </c>
      <c r="I73" s="77">
        <v>0</v>
      </c>
      <c r="J73" s="79">
        <v>0</v>
      </c>
      <c r="K73" s="79">
        <v>0</v>
      </c>
      <c r="L73" s="79">
        <v>0</v>
      </c>
      <c r="M73" s="76">
        <v>0</v>
      </c>
      <c r="N73" s="80">
        <v>0</v>
      </c>
      <c r="O73" s="73">
        <v>0</v>
      </c>
      <c r="P73" s="32">
        <f t="shared" si="2"/>
        <v>0.1724137931034483</v>
      </c>
      <c r="Q73" s="25">
        <f t="shared" si="2"/>
        <v>0.75</v>
      </c>
    </row>
    <row r="74" spans="1:17" ht="12.75">
      <c r="A74" s="5">
        <v>69</v>
      </c>
      <c r="B74" s="81" t="s">
        <v>253</v>
      </c>
      <c r="C74" s="74" t="s">
        <v>254</v>
      </c>
      <c r="D74" s="75">
        <v>13</v>
      </c>
      <c r="E74" s="76">
        <v>7</v>
      </c>
      <c r="F74" s="77">
        <v>4</v>
      </c>
      <c r="G74" s="78">
        <v>2</v>
      </c>
      <c r="H74" s="75">
        <v>0</v>
      </c>
      <c r="I74" s="77">
        <v>0</v>
      </c>
      <c r="J74" s="79">
        <v>0</v>
      </c>
      <c r="K74" s="79">
        <v>0</v>
      </c>
      <c r="L74" s="79">
        <v>0</v>
      </c>
      <c r="M74" s="76">
        <v>0</v>
      </c>
      <c r="N74" s="80">
        <v>0</v>
      </c>
      <c r="O74" s="73">
        <v>0</v>
      </c>
      <c r="P74" s="32">
        <f t="shared" si="2"/>
        <v>0.3076923076923077</v>
      </c>
      <c r="Q74" s="25">
        <f t="shared" si="2"/>
        <v>0.2857142857142857</v>
      </c>
    </row>
    <row r="75" spans="1:17" ht="12.75">
      <c r="A75" s="5">
        <v>70</v>
      </c>
      <c r="B75" s="81" t="s">
        <v>255</v>
      </c>
      <c r="C75" s="74" t="s">
        <v>256</v>
      </c>
      <c r="D75" s="75">
        <v>10</v>
      </c>
      <c r="E75" s="76">
        <v>5</v>
      </c>
      <c r="F75" s="77">
        <v>0</v>
      </c>
      <c r="G75" s="78">
        <v>1</v>
      </c>
      <c r="H75" s="75">
        <v>0</v>
      </c>
      <c r="I75" s="77">
        <v>0</v>
      </c>
      <c r="J75" s="79">
        <v>0</v>
      </c>
      <c r="K75" s="79">
        <v>0</v>
      </c>
      <c r="L75" s="79">
        <v>0</v>
      </c>
      <c r="M75" s="76">
        <v>0</v>
      </c>
      <c r="N75" s="80">
        <v>0</v>
      </c>
      <c r="O75" s="73">
        <v>0</v>
      </c>
      <c r="P75" s="32">
        <f t="shared" si="2"/>
        <v>0</v>
      </c>
      <c r="Q75" s="25">
        <f t="shared" si="2"/>
        <v>0.2</v>
      </c>
    </row>
    <row r="76" spans="1:17" ht="13.5" thickBot="1">
      <c r="A76" s="5">
        <v>71</v>
      </c>
      <c r="B76" s="81" t="s">
        <v>266</v>
      </c>
      <c r="C76" s="74" t="s">
        <v>348</v>
      </c>
      <c r="D76" s="75">
        <v>20</v>
      </c>
      <c r="E76" s="76">
        <v>10</v>
      </c>
      <c r="F76" s="77">
        <v>0</v>
      </c>
      <c r="G76" s="78">
        <v>2</v>
      </c>
      <c r="H76" s="75">
        <v>0</v>
      </c>
      <c r="I76" s="77">
        <v>0</v>
      </c>
      <c r="J76" s="79">
        <v>0</v>
      </c>
      <c r="K76" s="79">
        <v>0</v>
      </c>
      <c r="L76" s="79">
        <v>0</v>
      </c>
      <c r="M76" s="76">
        <v>0</v>
      </c>
      <c r="N76" s="80">
        <v>0</v>
      </c>
      <c r="O76" s="73">
        <v>0</v>
      </c>
      <c r="P76" s="32">
        <f t="shared" si="2"/>
        <v>0</v>
      </c>
      <c r="Q76" s="25">
        <f t="shared" si="2"/>
        <v>0.2</v>
      </c>
    </row>
    <row r="77" spans="1:17" ht="13.5" thickBot="1">
      <c r="A77" s="43"/>
      <c r="B77" s="12"/>
      <c r="C77" s="113" t="s">
        <v>35</v>
      </c>
      <c r="D77" s="114"/>
      <c r="E77" s="115"/>
      <c r="F77" s="40">
        <f>SUM(F6:F76)</f>
        <v>707</v>
      </c>
      <c r="G77" s="41">
        <f>SUM(G6:G76)</f>
        <v>374</v>
      </c>
      <c r="H77" s="83">
        <f aca="true" t="shared" si="3" ref="H77:O77">SUM(H6:H76)</f>
        <v>0</v>
      </c>
      <c r="I77" s="83">
        <f t="shared" si="3"/>
        <v>0</v>
      </c>
      <c r="J77" s="70">
        <f t="shared" si="3"/>
        <v>0</v>
      </c>
      <c r="K77" s="70">
        <f t="shared" si="3"/>
        <v>0</v>
      </c>
      <c r="L77" s="70">
        <f t="shared" si="3"/>
        <v>0</v>
      </c>
      <c r="M77" s="71">
        <f t="shared" si="3"/>
        <v>108</v>
      </c>
      <c r="N77" s="84">
        <f t="shared" si="3"/>
        <v>6</v>
      </c>
      <c r="O77" s="42">
        <f t="shared" si="3"/>
        <v>10</v>
      </c>
      <c r="P77" s="46"/>
      <c r="Q77" s="46"/>
    </row>
    <row r="78" spans="6:7" ht="13.5" thickBot="1">
      <c r="F78" s="111">
        <f>F77+G77</f>
        <v>1081</v>
      </c>
      <c r="G78" s="112"/>
    </row>
  </sheetData>
  <sheetProtection/>
  <mergeCells count="11">
    <mergeCell ref="F78:G78"/>
    <mergeCell ref="C77:E77"/>
    <mergeCell ref="C1:O3"/>
    <mergeCell ref="C4:C5"/>
    <mergeCell ref="P4:Q4"/>
    <mergeCell ref="A4:A5"/>
    <mergeCell ref="D4:E4"/>
    <mergeCell ref="F4:G4"/>
    <mergeCell ref="H4:M4"/>
    <mergeCell ref="N4:O4"/>
    <mergeCell ref="B4:B5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C1" sqref="C1:O3"/>
    </sheetView>
  </sheetViews>
  <sheetFormatPr defaultColWidth="9.00390625" defaultRowHeight="12.75"/>
  <cols>
    <col min="1" max="1" width="3.75390625" style="0" customWidth="1"/>
    <col min="2" max="2" width="8.00390625" style="0" bestFit="1" customWidth="1"/>
    <col min="3" max="3" width="48.25390625" style="0" bestFit="1" customWidth="1"/>
    <col min="4" max="5" width="7.375" style="0" customWidth="1"/>
    <col min="6" max="7" width="7.125" style="0" customWidth="1"/>
    <col min="8" max="8" width="3.25390625" style="0" bestFit="1" customWidth="1"/>
    <col min="9" max="9" width="4.875" style="0" customWidth="1"/>
    <col min="10" max="10" width="3.25390625" style="0" bestFit="1" customWidth="1"/>
    <col min="11" max="11" width="3.125" style="0" bestFit="1" customWidth="1"/>
    <col min="12" max="12" width="3.00390625" style="0" bestFit="1" customWidth="1"/>
    <col min="13" max="13" width="3.25390625" style="0" bestFit="1" customWidth="1"/>
    <col min="14" max="14" width="6.875" style="0" bestFit="1" customWidth="1"/>
    <col min="16" max="16" width="6.375" style="0" bestFit="1" customWidth="1"/>
    <col min="17" max="17" width="5.625" style="0" bestFit="1" customWidth="1"/>
  </cols>
  <sheetData>
    <row r="1" spans="1:17" ht="12.75">
      <c r="A1" s="1"/>
      <c r="B1" s="1"/>
      <c r="C1" s="122" t="s">
        <v>359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23"/>
      <c r="P1" s="1"/>
      <c r="Q1" s="1"/>
    </row>
    <row r="2" spans="1:17" ht="12.75">
      <c r="A2" s="1"/>
      <c r="B2" s="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23"/>
      <c r="P2" s="1"/>
      <c r="Q2" s="1"/>
    </row>
    <row r="3" spans="1:17" ht="13.5" thickBot="1">
      <c r="A3" s="2"/>
      <c r="B3" s="2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  <c r="O3" s="125"/>
      <c r="P3" s="2"/>
      <c r="Q3" s="2"/>
    </row>
    <row r="4" spans="1:17" ht="30.75" customHeight="1">
      <c r="A4" s="116" t="s">
        <v>20</v>
      </c>
      <c r="B4" s="107" t="s">
        <v>19</v>
      </c>
      <c r="C4" s="108" t="s">
        <v>18</v>
      </c>
      <c r="D4" s="101" t="s">
        <v>21</v>
      </c>
      <c r="E4" s="102"/>
      <c r="F4" s="101" t="s">
        <v>27</v>
      </c>
      <c r="G4" s="102"/>
      <c r="H4" s="101" t="s">
        <v>24</v>
      </c>
      <c r="I4" s="103"/>
      <c r="J4" s="104"/>
      <c r="K4" s="104"/>
      <c r="L4" s="104"/>
      <c r="M4" s="102"/>
      <c r="N4" s="101" t="s">
        <v>25</v>
      </c>
      <c r="O4" s="102"/>
      <c r="P4" s="101" t="s">
        <v>26</v>
      </c>
      <c r="Q4" s="102"/>
    </row>
    <row r="5" spans="1:17" ht="13.5" thickBot="1">
      <c r="A5" s="117"/>
      <c r="B5" s="118"/>
      <c r="C5" s="119"/>
      <c r="D5" s="48" t="s">
        <v>22</v>
      </c>
      <c r="E5" s="48" t="s">
        <v>23</v>
      </c>
      <c r="F5" s="3" t="s">
        <v>22</v>
      </c>
      <c r="G5" s="4" t="s">
        <v>23</v>
      </c>
      <c r="H5" s="3" t="s">
        <v>28</v>
      </c>
      <c r="I5" s="89" t="s">
        <v>289</v>
      </c>
      <c r="J5" s="14" t="s">
        <v>29</v>
      </c>
      <c r="K5" s="14" t="s">
        <v>30</v>
      </c>
      <c r="L5" s="14" t="s">
        <v>31</v>
      </c>
      <c r="M5" s="4" t="s">
        <v>32</v>
      </c>
      <c r="N5" s="3" t="s">
        <v>33</v>
      </c>
      <c r="O5" s="4" t="s">
        <v>34</v>
      </c>
      <c r="P5" s="3" t="s">
        <v>22</v>
      </c>
      <c r="Q5" s="4" t="s">
        <v>23</v>
      </c>
    </row>
    <row r="6" spans="1:17" ht="12.75">
      <c r="A6" s="21">
        <v>1</v>
      </c>
      <c r="B6" s="18" t="s">
        <v>36</v>
      </c>
      <c r="C6" s="49" t="s">
        <v>0</v>
      </c>
      <c r="D6" s="51">
        <v>26</v>
      </c>
      <c r="E6" s="52">
        <v>14</v>
      </c>
      <c r="F6" s="23">
        <v>28</v>
      </c>
      <c r="G6" s="22">
        <v>9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23">
        <v>0</v>
      </c>
      <c r="O6" s="7">
        <v>1</v>
      </c>
      <c r="P6" s="31">
        <f>F6/D6</f>
        <v>1.0769230769230769</v>
      </c>
      <c r="Q6" s="13">
        <f>G6/E6</f>
        <v>0.6428571428571429</v>
      </c>
    </row>
    <row r="7" spans="1:17" ht="12.75">
      <c r="A7" s="5">
        <v>2</v>
      </c>
      <c r="B7" s="19" t="s">
        <v>37</v>
      </c>
      <c r="C7" s="50" t="s">
        <v>1</v>
      </c>
      <c r="D7" s="53">
        <v>16</v>
      </c>
      <c r="E7" s="54">
        <v>9</v>
      </c>
      <c r="F7" s="24">
        <v>52</v>
      </c>
      <c r="G7" s="9">
        <v>16</v>
      </c>
      <c r="H7" s="8">
        <v>0</v>
      </c>
      <c r="I7" s="24">
        <v>0</v>
      </c>
      <c r="J7" s="11">
        <v>0</v>
      </c>
      <c r="K7" s="11">
        <v>0</v>
      </c>
      <c r="L7" s="11">
        <v>0</v>
      </c>
      <c r="M7" s="10">
        <v>0</v>
      </c>
      <c r="N7" s="24">
        <v>0</v>
      </c>
      <c r="O7" s="10">
        <v>1</v>
      </c>
      <c r="P7" s="32">
        <f>F7/D7</f>
        <v>3.25</v>
      </c>
      <c r="Q7" s="25">
        <f>G7/E7</f>
        <v>1.7777777777777777</v>
      </c>
    </row>
    <row r="8" spans="1:17" ht="12.75">
      <c r="A8" s="5">
        <v>3</v>
      </c>
      <c r="B8" s="19" t="s">
        <v>38</v>
      </c>
      <c r="C8" s="50" t="s">
        <v>2</v>
      </c>
      <c r="D8" s="53">
        <v>10</v>
      </c>
      <c r="E8" s="54">
        <v>5</v>
      </c>
      <c r="F8" s="24">
        <v>45</v>
      </c>
      <c r="G8" s="9">
        <v>17</v>
      </c>
      <c r="H8" s="8">
        <v>0</v>
      </c>
      <c r="I8" s="24">
        <v>0</v>
      </c>
      <c r="J8" s="11">
        <v>0</v>
      </c>
      <c r="K8" s="11">
        <v>0</v>
      </c>
      <c r="L8" s="11">
        <v>0</v>
      </c>
      <c r="M8" s="10">
        <v>0</v>
      </c>
      <c r="N8" s="24">
        <v>0</v>
      </c>
      <c r="O8" s="10">
        <v>1</v>
      </c>
      <c r="P8" s="32">
        <f aca="true" t="shared" si="0" ref="P8:P24">F8/D8</f>
        <v>4.5</v>
      </c>
      <c r="Q8" s="25">
        <f aca="true" t="shared" si="1" ref="Q8:Q24">G8/E8</f>
        <v>3.4</v>
      </c>
    </row>
    <row r="9" spans="1:17" ht="12.75">
      <c r="A9" s="5">
        <v>4</v>
      </c>
      <c r="B9" s="19" t="s">
        <v>39</v>
      </c>
      <c r="C9" s="50" t="s">
        <v>3</v>
      </c>
      <c r="D9" s="53">
        <v>7</v>
      </c>
      <c r="E9" s="54">
        <v>3</v>
      </c>
      <c r="F9" s="24">
        <v>9</v>
      </c>
      <c r="G9" s="9">
        <v>2</v>
      </c>
      <c r="H9" s="8">
        <v>0</v>
      </c>
      <c r="I9" s="24">
        <v>0</v>
      </c>
      <c r="J9" s="11">
        <v>0</v>
      </c>
      <c r="K9" s="11">
        <v>0</v>
      </c>
      <c r="L9" s="11">
        <v>0</v>
      </c>
      <c r="M9" s="10">
        <v>0</v>
      </c>
      <c r="N9" s="24">
        <v>0</v>
      </c>
      <c r="O9" s="10">
        <v>0</v>
      </c>
      <c r="P9" s="32">
        <f t="shared" si="0"/>
        <v>1.2857142857142858</v>
      </c>
      <c r="Q9" s="25">
        <f t="shared" si="1"/>
        <v>0.6666666666666666</v>
      </c>
    </row>
    <row r="10" spans="1:17" ht="12.75">
      <c r="A10" s="5">
        <v>5</v>
      </c>
      <c r="B10" s="19" t="s">
        <v>40</v>
      </c>
      <c r="C10" s="50" t="s">
        <v>4</v>
      </c>
      <c r="D10" s="53">
        <v>10</v>
      </c>
      <c r="E10" s="54">
        <v>5</v>
      </c>
      <c r="F10" s="24">
        <v>22</v>
      </c>
      <c r="G10" s="9">
        <v>15</v>
      </c>
      <c r="H10" s="8">
        <v>0</v>
      </c>
      <c r="I10" s="24">
        <v>0</v>
      </c>
      <c r="J10" s="11">
        <v>0</v>
      </c>
      <c r="K10" s="11">
        <v>0</v>
      </c>
      <c r="L10" s="11">
        <v>0</v>
      </c>
      <c r="M10" s="10">
        <v>0</v>
      </c>
      <c r="N10" s="24">
        <v>2</v>
      </c>
      <c r="O10" s="10">
        <v>0</v>
      </c>
      <c r="P10" s="32">
        <f t="shared" si="0"/>
        <v>2.2</v>
      </c>
      <c r="Q10" s="25">
        <f t="shared" si="1"/>
        <v>3</v>
      </c>
    </row>
    <row r="11" spans="1:17" ht="12.75">
      <c r="A11" s="5">
        <v>6</v>
      </c>
      <c r="B11" s="19" t="s">
        <v>41</v>
      </c>
      <c r="C11" s="50" t="s">
        <v>5</v>
      </c>
      <c r="D11" s="53">
        <v>7</v>
      </c>
      <c r="E11" s="54">
        <v>3</v>
      </c>
      <c r="F11" s="24">
        <v>67</v>
      </c>
      <c r="G11" s="9">
        <v>28</v>
      </c>
      <c r="H11" s="8">
        <v>0</v>
      </c>
      <c r="I11" s="24">
        <v>0</v>
      </c>
      <c r="J11" s="11">
        <v>0</v>
      </c>
      <c r="K11" s="11">
        <v>0</v>
      </c>
      <c r="L11" s="11">
        <v>0</v>
      </c>
      <c r="M11" s="10">
        <v>0</v>
      </c>
      <c r="N11" s="24">
        <v>0</v>
      </c>
      <c r="O11" s="10">
        <v>1</v>
      </c>
      <c r="P11" s="32">
        <f t="shared" si="0"/>
        <v>9.571428571428571</v>
      </c>
      <c r="Q11" s="25">
        <f t="shared" si="1"/>
        <v>9.333333333333334</v>
      </c>
    </row>
    <row r="12" spans="1:17" ht="12.75">
      <c r="A12" s="5">
        <v>7</v>
      </c>
      <c r="B12" s="19" t="s">
        <v>42</v>
      </c>
      <c r="C12" s="50" t="s">
        <v>6</v>
      </c>
      <c r="D12" s="53">
        <v>7</v>
      </c>
      <c r="E12" s="54">
        <v>3</v>
      </c>
      <c r="F12" s="24">
        <v>54</v>
      </c>
      <c r="G12" s="9">
        <v>26</v>
      </c>
      <c r="H12" s="8">
        <v>0</v>
      </c>
      <c r="I12" s="24">
        <v>0</v>
      </c>
      <c r="J12" s="11">
        <v>0</v>
      </c>
      <c r="K12" s="11">
        <v>0</v>
      </c>
      <c r="L12" s="11">
        <v>0</v>
      </c>
      <c r="M12" s="10">
        <v>0</v>
      </c>
      <c r="N12" s="24">
        <v>0</v>
      </c>
      <c r="O12" s="10">
        <v>1</v>
      </c>
      <c r="P12" s="32">
        <f t="shared" si="0"/>
        <v>7.714285714285714</v>
      </c>
      <c r="Q12" s="25">
        <f t="shared" si="1"/>
        <v>8.666666666666666</v>
      </c>
    </row>
    <row r="13" spans="1:17" ht="12.75">
      <c r="A13" s="5">
        <v>8</v>
      </c>
      <c r="B13" s="19" t="s">
        <v>43</v>
      </c>
      <c r="C13" s="50" t="s">
        <v>7</v>
      </c>
      <c r="D13" s="53">
        <v>20</v>
      </c>
      <c r="E13" s="54">
        <v>10</v>
      </c>
      <c r="F13" s="24">
        <v>80</v>
      </c>
      <c r="G13" s="9">
        <v>57</v>
      </c>
      <c r="H13" s="8">
        <v>0</v>
      </c>
      <c r="I13" s="24">
        <v>0</v>
      </c>
      <c r="J13" s="11">
        <v>0</v>
      </c>
      <c r="K13" s="11">
        <v>0</v>
      </c>
      <c r="L13" s="11">
        <v>0</v>
      </c>
      <c r="M13" s="10">
        <v>4</v>
      </c>
      <c r="N13" s="24">
        <v>3</v>
      </c>
      <c r="O13" s="10">
        <v>0</v>
      </c>
      <c r="P13" s="32">
        <f t="shared" si="0"/>
        <v>4</v>
      </c>
      <c r="Q13" s="25">
        <f t="shared" si="1"/>
        <v>5.7</v>
      </c>
    </row>
    <row r="14" spans="1:17" ht="12.75">
      <c r="A14" s="5">
        <v>9</v>
      </c>
      <c r="B14" s="19" t="s">
        <v>44</v>
      </c>
      <c r="C14" s="50" t="s">
        <v>8</v>
      </c>
      <c r="D14" s="53">
        <v>13</v>
      </c>
      <c r="E14" s="54">
        <v>7</v>
      </c>
      <c r="F14" s="24">
        <v>5</v>
      </c>
      <c r="G14" s="9">
        <v>0</v>
      </c>
      <c r="H14" s="8">
        <v>0</v>
      </c>
      <c r="I14" s="24">
        <v>0</v>
      </c>
      <c r="J14" s="11">
        <v>0</v>
      </c>
      <c r="K14" s="11">
        <v>0</v>
      </c>
      <c r="L14" s="11">
        <v>0</v>
      </c>
      <c r="M14" s="10">
        <v>0</v>
      </c>
      <c r="N14" s="24">
        <v>0</v>
      </c>
      <c r="O14" s="10">
        <v>0</v>
      </c>
      <c r="P14" s="32">
        <f t="shared" si="0"/>
        <v>0.38461538461538464</v>
      </c>
      <c r="Q14" s="25">
        <f t="shared" si="1"/>
        <v>0</v>
      </c>
    </row>
    <row r="15" spans="1:17" ht="12.75">
      <c r="A15" s="5">
        <v>10</v>
      </c>
      <c r="B15" s="19" t="s">
        <v>45</v>
      </c>
      <c r="C15" s="50" t="s">
        <v>46</v>
      </c>
      <c r="D15" s="53">
        <v>7</v>
      </c>
      <c r="E15" s="54">
        <v>3</v>
      </c>
      <c r="F15" s="24">
        <v>1</v>
      </c>
      <c r="G15" s="9">
        <v>0</v>
      </c>
      <c r="H15" s="8">
        <v>0</v>
      </c>
      <c r="I15" s="24">
        <v>0</v>
      </c>
      <c r="J15" s="11">
        <v>0</v>
      </c>
      <c r="K15" s="11">
        <v>0</v>
      </c>
      <c r="L15" s="11">
        <v>0</v>
      </c>
      <c r="M15" s="10">
        <v>0</v>
      </c>
      <c r="N15" s="24">
        <v>0</v>
      </c>
      <c r="O15" s="10">
        <v>0</v>
      </c>
      <c r="P15" s="32">
        <f t="shared" si="0"/>
        <v>0.14285714285714285</v>
      </c>
      <c r="Q15" s="25">
        <f t="shared" si="1"/>
        <v>0</v>
      </c>
    </row>
    <row r="16" spans="1:17" ht="12.75">
      <c r="A16" s="5">
        <v>11</v>
      </c>
      <c r="B16" s="19" t="s">
        <v>47</v>
      </c>
      <c r="C16" s="50" t="s">
        <v>9</v>
      </c>
      <c r="D16" s="53">
        <v>13</v>
      </c>
      <c r="E16" s="54">
        <v>7</v>
      </c>
      <c r="F16" s="24">
        <v>28</v>
      </c>
      <c r="G16" s="9">
        <v>2</v>
      </c>
      <c r="H16" s="8">
        <v>0</v>
      </c>
      <c r="I16" s="24">
        <v>0</v>
      </c>
      <c r="J16" s="11">
        <v>0</v>
      </c>
      <c r="K16" s="11">
        <v>0</v>
      </c>
      <c r="L16" s="11">
        <v>0</v>
      </c>
      <c r="M16" s="10">
        <v>0</v>
      </c>
      <c r="N16" s="24">
        <v>0</v>
      </c>
      <c r="O16" s="10">
        <v>0</v>
      </c>
      <c r="P16" s="32">
        <f t="shared" si="0"/>
        <v>2.1538461538461537</v>
      </c>
      <c r="Q16" s="25">
        <f t="shared" si="1"/>
        <v>0.2857142857142857</v>
      </c>
    </row>
    <row r="17" spans="1:17" ht="12.75">
      <c r="A17" s="5">
        <v>12</v>
      </c>
      <c r="B17" s="19" t="s">
        <v>50</v>
      </c>
      <c r="C17" s="50" t="s">
        <v>10</v>
      </c>
      <c r="D17" s="53">
        <v>10</v>
      </c>
      <c r="E17" s="54">
        <v>5</v>
      </c>
      <c r="F17" s="24">
        <v>15</v>
      </c>
      <c r="G17" s="9">
        <v>4</v>
      </c>
      <c r="H17" s="8">
        <v>0</v>
      </c>
      <c r="I17" s="24">
        <v>0</v>
      </c>
      <c r="J17" s="11">
        <v>0</v>
      </c>
      <c r="K17" s="11">
        <v>0</v>
      </c>
      <c r="L17" s="11">
        <v>0</v>
      </c>
      <c r="M17" s="10">
        <v>0</v>
      </c>
      <c r="N17" s="24">
        <v>0</v>
      </c>
      <c r="O17" s="10">
        <v>0</v>
      </c>
      <c r="P17" s="32">
        <f t="shared" si="0"/>
        <v>1.5</v>
      </c>
      <c r="Q17" s="25">
        <f t="shared" si="1"/>
        <v>0.8</v>
      </c>
    </row>
    <row r="18" spans="1:17" ht="12.75">
      <c r="A18" s="5">
        <v>13</v>
      </c>
      <c r="B18" s="19" t="s">
        <v>51</v>
      </c>
      <c r="C18" s="50" t="s">
        <v>11</v>
      </c>
      <c r="D18" s="53">
        <v>10</v>
      </c>
      <c r="E18" s="54">
        <v>5</v>
      </c>
      <c r="F18" s="24">
        <v>3</v>
      </c>
      <c r="G18" s="9">
        <v>1</v>
      </c>
      <c r="H18" s="8">
        <v>0</v>
      </c>
      <c r="I18" s="24">
        <v>0</v>
      </c>
      <c r="J18" s="11">
        <v>0</v>
      </c>
      <c r="K18" s="11">
        <v>0</v>
      </c>
      <c r="L18" s="11">
        <v>0</v>
      </c>
      <c r="M18" s="10">
        <v>0</v>
      </c>
      <c r="N18" s="24">
        <v>0</v>
      </c>
      <c r="O18" s="10">
        <v>0</v>
      </c>
      <c r="P18" s="32">
        <f t="shared" si="0"/>
        <v>0.3</v>
      </c>
      <c r="Q18" s="25">
        <f t="shared" si="1"/>
        <v>0.2</v>
      </c>
    </row>
    <row r="19" spans="1:17" ht="12.75">
      <c r="A19" s="5">
        <v>14</v>
      </c>
      <c r="B19" s="19" t="s">
        <v>52</v>
      </c>
      <c r="C19" s="50" t="s">
        <v>12</v>
      </c>
      <c r="D19" s="53">
        <v>7</v>
      </c>
      <c r="E19" s="54">
        <v>3</v>
      </c>
      <c r="F19" s="24">
        <v>4</v>
      </c>
      <c r="G19" s="9">
        <v>1</v>
      </c>
      <c r="H19" s="8">
        <v>0</v>
      </c>
      <c r="I19" s="24">
        <v>0</v>
      </c>
      <c r="J19" s="11">
        <v>0</v>
      </c>
      <c r="K19" s="11">
        <v>0</v>
      </c>
      <c r="L19" s="11">
        <v>0</v>
      </c>
      <c r="M19" s="10">
        <v>0</v>
      </c>
      <c r="N19" s="24">
        <v>0</v>
      </c>
      <c r="O19" s="10">
        <v>0</v>
      </c>
      <c r="P19" s="32">
        <f t="shared" si="0"/>
        <v>0.5714285714285714</v>
      </c>
      <c r="Q19" s="25">
        <f t="shared" si="1"/>
        <v>0.3333333333333333</v>
      </c>
    </row>
    <row r="20" spans="1:17" ht="12.75">
      <c r="A20" s="5">
        <v>15</v>
      </c>
      <c r="B20" s="19" t="s">
        <v>53</v>
      </c>
      <c r="C20" s="50" t="s">
        <v>13</v>
      </c>
      <c r="D20" s="53">
        <v>10</v>
      </c>
      <c r="E20" s="54">
        <v>5</v>
      </c>
      <c r="F20" s="24">
        <v>0</v>
      </c>
      <c r="G20" s="9">
        <v>0</v>
      </c>
      <c r="H20" s="8">
        <v>0</v>
      </c>
      <c r="I20" s="24">
        <v>0</v>
      </c>
      <c r="J20" s="11">
        <v>0</v>
      </c>
      <c r="K20" s="11">
        <v>0</v>
      </c>
      <c r="L20" s="11">
        <v>0</v>
      </c>
      <c r="M20" s="10">
        <v>0</v>
      </c>
      <c r="N20" s="24">
        <v>0</v>
      </c>
      <c r="O20" s="10">
        <v>0</v>
      </c>
      <c r="P20" s="32">
        <f t="shared" si="0"/>
        <v>0</v>
      </c>
      <c r="Q20" s="25">
        <f t="shared" si="1"/>
        <v>0</v>
      </c>
    </row>
    <row r="21" spans="1:17" ht="12.75">
      <c r="A21" s="5">
        <v>16</v>
      </c>
      <c r="B21" s="19" t="s">
        <v>54</v>
      </c>
      <c r="C21" s="50" t="s">
        <v>14</v>
      </c>
      <c r="D21" s="53">
        <v>40</v>
      </c>
      <c r="E21" s="54">
        <v>0</v>
      </c>
      <c r="F21" s="24">
        <v>42</v>
      </c>
      <c r="G21" s="9">
        <v>0</v>
      </c>
      <c r="H21" s="8">
        <v>0</v>
      </c>
      <c r="I21" s="24">
        <v>0</v>
      </c>
      <c r="J21" s="11">
        <v>0</v>
      </c>
      <c r="K21" s="11">
        <v>0</v>
      </c>
      <c r="L21" s="11">
        <v>0</v>
      </c>
      <c r="M21" s="10">
        <v>0</v>
      </c>
      <c r="N21" s="24">
        <v>0</v>
      </c>
      <c r="O21" s="10">
        <v>0</v>
      </c>
      <c r="P21" s="32">
        <f t="shared" si="0"/>
        <v>1.05</v>
      </c>
      <c r="Q21" s="25" t="s">
        <v>349</v>
      </c>
    </row>
    <row r="22" spans="1:17" ht="12.75">
      <c r="A22" s="5">
        <v>17</v>
      </c>
      <c r="B22" s="19" t="s">
        <v>55</v>
      </c>
      <c r="C22" s="50" t="s">
        <v>15</v>
      </c>
      <c r="D22" s="53">
        <v>0</v>
      </c>
      <c r="E22" s="54">
        <v>25</v>
      </c>
      <c r="F22" s="24">
        <v>0</v>
      </c>
      <c r="G22" s="9">
        <v>3</v>
      </c>
      <c r="H22" s="8">
        <v>0</v>
      </c>
      <c r="I22" s="24">
        <v>0</v>
      </c>
      <c r="J22" s="11">
        <v>0</v>
      </c>
      <c r="K22" s="11">
        <v>0</v>
      </c>
      <c r="L22" s="11">
        <v>0</v>
      </c>
      <c r="M22" s="10">
        <v>0</v>
      </c>
      <c r="N22" s="24">
        <v>0</v>
      </c>
      <c r="O22" s="10">
        <v>0</v>
      </c>
      <c r="P22" s="32" t="s">
        <v>349</v>
      </c>
      <c r="Q22" s="25">
        <f t="shared" si="1"/>
        <v>0.12</v>
      </c>
    </row>
    <row r="23" spans="1:17" ht="12.75">
      <c r="A23" s="5">
        <v>18</v>
      </c>
      <c r="B23" s="19" t="s">
        <v>56</v>
      </c>
      <c r="C23" s="50" t="s">
        <v>16</v>
      </c>
      <c r="D23" s="53">
        <v>60</v>
      </c>
      <c r="E23" s="54">
        <v>33</v>
      </c>
      <c r="F23" s="24">
        <v>57</v>
      </c>
      <c r="G23" s="9">
        <v>22</v>
      </c>
      <c r="H23" s="8">
        <v>0</v>
      </c>
      <c r="I23" s="24">
        <v>0</v>
      </c>
      <c r="J23" s="11">
        <v>0</v>
      </c>
      <c r="K23" s="11">
        <v>0</v>
      </c>
      <c r="L23" s="11">
        <v>0</v>
      </c>
      <c r="M23" s="10">
        <v>0</v>
      </c>
      <c r="N23" s="24">
        <v>0</v>
      </c>
      <c r="O23" s="10">
        <v>0</v>
      </c>
      <c r="P23" s="32">
        <f t="shared" si="0"/>
        <v>0.95</v>
      </c>
      <c r="Q23" s="25">
        <f t="shared" si="1"/>
        <v>0.6666666666666666</v>
      </c>
    </row>
    <row r="24" spans="1:17" ht="13.5" thickBot="1">
      <c r="A24" s="82">
        <v>19</v>
      </c>
      <c r="B24" s="20" t="s">
        <v>61</v>
      </c>
      <c r="C24" s="85" t="s">
        <v>17</v>
      </c>
      <c r="D24" s="55">
        <v>39</v>
      </c>
      <c r="E24" s="56">
        <v>21</v>
      </c>
      <c r="F24" s="86">
        <v>13</v>
      </c>
      <c r="G24" s="87">
        <v>2</v>
      </c>
      <c r="H24" s="16">
        <v>0</v>
      </c>
      <c r="I24" s="86">
        <v>0</v>
      </c>
      <c r="J24" s="88">
        <v>0</v>
      </c>
      <c r="K24" s="88">
        <v>0</v>
      </c>
      <c r="L24" s="88">
        <v>0</v>
      </c>
      <c r="M24" s="17">
        <v>0</v>
      </c>
      <c r="N24" s="86">
        <v>0</v>
      </c>
      <c r="O24" s="17">
        <v>0</v>
      </c>
      <c r="P24" s="32">
        <f t="shared" si="0"/>
        <v>0.3333333333333333</v>
      </c>
      <c r="Q24" s="25">
        <f t="shared" si="1"/>
        <v>0.09523809523809523</v>
      </c>
    </row>
    <row r="25" spans="3:17" ht="13.5" thickBot="1">
      <c r="C25" s="92" t="s">
        <v>35</v>
      </c>
      <c r="D25" s="93"/>
      <c r="E25" s="94"/>
      <c r="F25" s="47">
        <f>SUM(F6:F24)</f>
        <v>525</v>
      </c>
      <c r="G25" s="47">
        <f aca="true" t="shared" si="2" ref="G25:O25">SUM(G6:G24)</f>
        <v>205</v>
      </c>
      <c r="H25" s="47">
        <f t="shared" si="2"/>
        <v>0</v>
      </c>
      <c r="I25" s="47"/>
      <c r="J25" s="47">
        <f t="shared" si="2"/>
        <v>0</v>
      </c>
      <c r="K25" s="47">
        <f t="shared" si="2"/>
        <v>0</v>
      </c>
      <c r="L25" s="47">
        <f t="shared" si="2"/>
        <v>0</v>
      </c>
      <c r="M25" s="47">
        <f t="shared" si="2"/>
        <v>4</v>
      </c>
      <c r="N25" s="47">
        <f t="shared" si="2"/>
        <v>5</v>
      </c>
      <c r="O25" s="47">
        <f t="shared" si="2"/>
        <v>5</v>
      </c>
      <c r="P25" s="46"/>
      <c r="Q25" s="46"/>
    </row>
    <row r="26" spans="6:7" ht="13.5" thickBot="1">
      <c r="F26" s="120">
        <f>F25+G25</f>
        <v>730</v>
      </c>
      <c r="G26" s="121"/>
    </row>
  </sheetData>
  <sheetProtection/>
  <mergeCells count="11">
    <mergeCell ref="F26:G26"/>
    <mergeCell ref="C25:E25"/>
    <mergeCell ref="P4:Q4"/>
    <mergeCell ref="C1:O3"/>
    <mergeCell ref="F4:G4"/>
    <mergeCell ref="H4:M4"/>
    <mergeCell ref="N4:O4"/>
    <mergeCell ref="A4:A5"/>
    <mergeCell ref="B4:B5"/>
    <mergeCell ref="C4:C5"/>
    <mergeCell ref="D4:E4"/>
  </mergeCells>
  <printOptions/>
  <pageMargins left="0.1968503937007874" right="0.1968503937007874" top="0.7874015748031497" bottom="0.1968503937007874" header="0.5118110236220472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МАХДИ</dc:creator>
  <cp:keywords/>
  <dc:description/>
  <cp:lastModifiedBy>testent.ru</cp:lastModifiedBy>
  <cp:lastPrinted>2012-07-26T05:34:56Z</cp:lastPrinted>
  <dcterms:created xsi:type="dcterms:W3CDTF">2008-07-26T06:50:59Z</dcterms:created>
  <dcterms:modified xsi:type="dcterms:W3CDTF">2013-07-28T11:07:51Z</dcterms:modified>
  <cp:category/>
  <cp:version/>
  <cp:contentType/>
  <cp:contentStatus/>
</cp:coreProperties>
</file>